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495" yWindow="75" windowWidth="9810" windowHeight="11910"/>
  </bookViews>
  <sheets>
    <sheet name="Report" sheetId="6" r:id="rId1"/>
    <sheet name="Future datasets" sheetId="5" state="hidden" r:id="rId2"/>
    <sheet name="chart data" sheetId="7" r:id="rId3"/>
    <sheet name="Mid Year Populations" sheetId="8" state="hidden" r:id="rId4"/>
  </sheets>
  <definedNames>
    <definedName name="_xlnm._FilterDatabase" localSheetId="0" hidden="1">Report!$T$64:$T$69</definedName>
  </definedNames>
  <calcPr calcId="145621"/>
</workbook>
</file>

<file path=xl/calcChain.xml><?xml version="1.0" encoding="utf-8"?>
<calcChain xmlns="http://schemas.openxmlformats.org/spreadsheetml/2006/main">
  <c r="K24" i="7" l="1"/>
  <c r="I38" i="7" l="1"/>
  <c r="I39" i="7"/>
  <c r="I40" i="7"/>
  <c r="I41" i="7"/>
  <c r="I37" i="7"/>
  <c r="K32" i="7" l="1"/>
  <c r="K33" i="7"/>
  <c r="K23" i="7"/>
  <c r="D32" i="8" l="1"/>
  <c r="D20" i="8"/>
  <c r="D10" i="8"/>
  <c r="K28" i="7" l="1"/>
  <c r="K29" i="7"/>
  <c r="K30" i="7"/>
  <c r="K31" i="7"/>
  <c r="K19" i="7"/>
  <c r="K20" i="7"/>
  <c r="K21" i="7"/>
  <c r="K22" i="7"/>
  <c r="K18" i="7"/>
  <c r="M72" i="6" l="1"/>
  <c r="M120" i="6"/>
</calcChain>
</file>

<file path=xl/sharedStrings.xml><?xml version="1.0" encoding="utf-8"?>
<sst xmlns="http://schemas.openxmlformats.org/spreadsheetml/2006/main" count="403" uniqueCount="268">
  <si>
    <t>85+</t>
  </si>
  <si>
    <t>A and E</t>
  </si>
  <si>
    <t>Population</t>
  </si>
  <si>
    <t>Gender</t>
  </si>
  <si>
    <t>Male</t>
  </si>
  <si>
    <t>Female</t>
  </si>
  <si>
    <t>Referrals</t>
  </si>
  <si>
    <t>Elective</t>
  </si>
  <si>
    <t>Emergency</t>
  </si>
  <si>
    <t>Outpatient First Attendances</t>
  </si>
  <si>
    <t>Outpatient Follow Up</t>
  </si>
  <si>
    <t>00-14</t>
  </si>
  <si>
    <t>15-24</t>
  </si>
  <si>
    <t>25-64</t>
  </si>
  <si>
    <t>65-84</t>
  </si>
  <si>
    <t>White</t>
  </si>
  <si>
    <t>Christian</t>
  </si>
  <si>
    <t>Buddhist</t>
  </si>
  <si>
    <t>Hindu</t>
  </si>
  <si>
    <t>Jewish</t>
  </si>
  <si>
    <t>Muslim (Islam)</t>
  </si>
  <si>
    <t>Sikh</t>
  </si>
  <si>
    <t>Religion not stated</t>
  </si>
  <si>
    <t>No religion</t>
  </si>
  <si>
    <t>Other religion</t>
  </si>
  <si>
    <t>Married</t>
  </si>
  <si>
    <t>Single</t>
  </si>
  <si>
    <t>Separated</t>
  </si>
  <si>
    <t>Divorced</t>
  </si>
  <si>
    <t>Widowed</t>
  </si>
  <si>
    <t>%</t>
  </si>
  <si>
    <t>Total</t>
  </si>
  <si>
    <t>Community Information data set</t>
  </si>
  <si>
    <t>Phase 1</t>
  </si>
  <si>
    <t>Local implementation of the data set, which involves collecting information on:</t>
  </si>
  <si>
    <t>Patient demographics</t>
  </si>
  <si>
    <t>Contracts</t>
  </si>
  <si>
    <t>Clinical Activities</t>
  </si>
  <si>
    <t>Group Sessions</t>
  </si>
  <si>
    <t>Allied health professional referral to treatments waits</t>
  </si>
  <si>
    <t>Phase 2</t>
  </si>
  <si>
    <t>Phase 3</t>
  </si>
  <si>
    <t>Once the national flows of data are available, we will collect further information on:</t>
  </si>
  <si>
    <t>Outcome measures</t>
  </si>
  <si>
    <t>Assessments</t>
  </si>
  <si>
    <t>Indirect patient activity</t>
  </si>
  <si>
    <t>Onward referrals</t>
  </si>
  <si>
    <t>Diagnosis at referral</t>
  </si>
  <si>
    <t>Maternity Data Set</t>
  </si>
  <si>
    <t>A Maternity Data Set is set to be implemented from August 2013 with data being available for reporting in April 2014.  The Maternity Services Secondary Uses Data Set sets out national  definitions for the extraction of data for: routine booking appointment activities, maternity care plans, dating scan, antenatal screening tests, structural foetal anomaly screening, labour &amp; delivery, postnatal demographics, newborn screening and maternal or neonatal death.</t>
  </si>
  <si>
    <t>The data set will allow for:</t>
  </si>
  <si>
    <t>Local and national monitoring</t>
  </si>
  <si>
    <t>Reporting for effective commissioning</t>
  </si>
  <si>
    <t>Addressing health inequalities</t>
  </si>
  <si>
    <t>Monitoring outcomes</t>
  </si>
  <si>
    <t>2011 Census</t>
  </si>
  <si>
    <t>Primary Care Extract</t>
  </si>
  <si>
    <t>Age, Gender, Ethnicity, Religion and Marital status have all been released and are available by area. The Census was carried out on 27 March 2011 and as such provides a snapshot of the population on that date.  We can use this data to provide a general picture of our population.</t>
  </si>
  <si>
    <t>Asian/Asian British</t>
  </si>
  <si>
    <t>Black/Black British</t>
  </si>
  <si>
    <t>Same-sex civil partnership</t>
  </si>
  <si>
    <t>Age Band</t>
  </si>
  <si>
    <t>Religion</t>
  </si>
  <si>
    <t>Ethnic Group</t>
  </si>
  <si>
    <t>1. Age</t>
  </si>
  <si>
    <t>2. Gender</t>
  </si>
  <si>
    <t>3. Ethnicity</t>
  </si>
  <si>
    <t>4. Religion or Belief</t>
  </si>
  <si>
    <t>Sheffield Patient Profile</t>
  </si>
  <si>
    <t>% of Sheffield's population</t>
  </si>
  <si>
    <t>9. Gender Reassignment</t>
  </si>
  <si>
    <t>5. Marital Status</t>
  </si>
  <si>
    <t>The Equality Act 2010 outlines nine protected characteristics:</t>
  </si>
  <si>
    <t>a. Accident and Emergency</t>
  </si>
  <si>
    <t>b. Elective</t>
  </si>
  <si>
    <t>c. Emergency</t>
  </si>
  <si>
    <t>d. Outpatient First Attendances</t>
  </si>
  <si>
    <t>e. Outpatient Follow Up</t>
  </si>
  <si>
    <t>Public authorities must have due regard to the need to:</t>
  </si>
  <si>
    <t>● Foster good relations between people who share a protected characteristic and those who do not.</t>
  </si>
  <si>
    <t>● Eliminate unlawful discrimination, harassment and victimisation and any other conduct that is unlawful under the Equality Act.</t>
  </si>
  <si>
    <t>This data is taken from the 2011 Census.  The Census was carried out on 27 March 2011 and as such provides a snapshot of the population on that date.  We can use this data to provide a general picture of our population.</t>
  </si>
  <si>
    <t>the national flow of the existing data set, currently expected for April 2014, and further work on the clinical spects of the data set.</t>
  </si>
  <si>
    <t>AreaType</t>
  </si>
  <si>
    <t>AreaCode</t>
  </si>
  <si>
    <t>AreaName</t>
  </si>
  <si>
    <t>Period</t>
  </si>
  <si>
    <t>Value</t>
  </si>
  <si>
    <t>LCI</t>
  </si>
  <si>
    <t>UCI</t>
  </si>
  <si>
    <t>Significance</t>
  </si>
  <si>
    <t>Numerator</t>
  </si>
  <si>
    <t>Denominator</t>
  </si>
  <si>
    <t>UTLA</t>
  </si>
  <si>
    <t>E08000019</t>
  </si>
  <si>
    <t>Sheffield</t>
  </si>
  <si>
    <t>2007-08</t>
  </si>
  <si>
    <t>h</t>
  </si>
  <si>
    <t>2008-09</t>
  </si>
  <si>
    <t>2009-10</t>
  </si>
  <si>
    <t>2010-11</t>
  </si>
  <si>
    <t>2011-12</t>
  </si>
  <si>
    <t>% of patients (18 years plus) on GP practice lists who have a known learning disability</t>
  </si>
  <si>
    <t>Adults (18 to 64) with learning disability known to Local Authorities</t>
  </si>
  <si>
    <t>l</t>
  </si>
  <si>
    <t>a</t>
  </si>
  <si>
    <t>Adults with a learning disability known to Local Authorities</t>
  </si>
  <si>
    <t>Adults with a Learning Disability known to GPs</t>
  </si>
  <si>
    <t>% of Sheffield Population</t>
  </si>
  <si>
    <t>6. Disability</t>
  </si>
  <si>
    <t>Equality and Diversity Monitoring Report</t>
  </si>
  <si>
    <t>The Equality Duty, which came into force in April 2011, aims to help public authorities avoid discriminatory practices and integrate equality into their core business.  It ensures that services are more appropriate to users, are more efficient and cost-effective and aims to improve public satisfaction.  Importantly, using up to date equality information can lead to better decision-making and policy development.</t>
  </si>
  <si>
    <t>● Advance equality of opportunity between people who share a protected characteristic and those who do not.</t>
  </si>
  <si>
    <t xml:space="preserve">Most NHS data sets do not routinely collect data on marital status (including civil partnerships).  As such we are unable to provide a breakdown of our patient population by marital status.  Looking at Sheffield's population in general, the 2011 Census shows that almost equal portions of Sheffield's population are married or single (41.7% and 41.2% respectively).  </t>
  </si>
  <si>
    <t>There is no national agreed definition of 'disability' and as such disability is not routinely recorded in national data sets.</t>
  </si>
  <si>
    <t>7. Pregnancy and Maternity</t>
  </si>
  <si>
    <t>8. Sexual Orientation</t>
  </si>
  <si>
    <t>Sheffield CCG is committed to making sure that equality and diversity is a priority when planning and commissioning local health care.  To do this we work closely with communities to understand their needs and how best to commission the most appropriate services to meet those needs.  We collect information on the diversity of our patients in relation to: age, gender and ethnic origin and use this information to help us understand the needs of our patients and to make sure that everyone receives high quality services.</t>
  </si>
  <si>
    <t xml:space="preserve">The second largest portion of Sheffield's population state that they have no religion.  We expect all providers to be aware of any specific requirements of all patients they are treating and act accordingly if practicable.  </t>
  </si>
  <si>
    <t>Did Not Attend</t>
  </si>
  <si>
    <t>People Who Use Commissioned Services</t>
  </si>
  <si>
    <t>Public Sector Equality Duty -</t>
  </si>
  <si>
    <t>There are some records of patients with learning disabilities (LD) from both GP practice lists and Local Authorities.</t>
  </si>
  <si>
    <t xml:space="preserve">We do not currently collect information on the religious beliefs of our patients.  We can however use the 2011 Census to provide us with a picture of our potential patients.  According to the 2011 Census, just over half of Sheffield's population are Christian.  </t>
  </si>
  <si>
    <t>CODE</t>
  </si>
  <si>
    <t>NAME</t>
  </si>
  <si>
    <t>ALL AGES</t>
  </si>
  <si>
    <t>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</si>
  <si>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</si>
  <si>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</si>
  <si>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</si>
  <si>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</si>
  <si>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</si>
  <si>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</si>
  <si>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</si>
  <si>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</si>
  <si>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</si>
  <si>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</si>
  <si>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</si>
  <si>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</si>
  <si>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</si>
  <si>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</si>
  <si>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</si>
  <si>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</si>
  <si>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</si>
  <si>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</si>
  <si>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</si>
  <si>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</si>
  <si>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</si>
  <si>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</si>
  <si>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</si>
  <si>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</si>
  <si>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</si>
  <si>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</si>
  <si>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</si>
  <si>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</si>
  <si>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</si>
  <si>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</si>
  <si>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</si>
  <si>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</si>
  <si>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</si>
  <si>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</si>
  <si>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</si>
  <si>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</si>
  <si>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</si>
  <si>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</si>
  <si>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</si>
  <si>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</si>
  <si>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</si>
  <si>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</si>
  <si>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</si>
  <si>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</si>
  <si>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</si>
  <si>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</si>
  <si>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</si>
  <si>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</si>
  <si>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</si>
  <si>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</si>
  <si>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</si>
  <si>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</si>
  <si>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</si>
  <si>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</si>
  <si>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</si>
  <si>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</si>
  <si>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</si>
  <si>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</si>
  <si>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</si>
  <si>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</si>
  <si>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</si>
  <si>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</si>
  <si>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</si>
  <si>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</si>
  <si>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</si>
  <si>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</si>
  <si>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</si>
  <si>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</si>
  <si>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</si>
  <si>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</si>
  <si>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</si>
  <si>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</si>
  <si>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</si>
  <si>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</si>
  <si>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</si>
  <si>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</si>
  <si>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</si>
  <si>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</si>
  <si>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</si>
  <si>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</si>
  <si>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</si>
  <si>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</si>
  <si>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</si>
  <si>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</si>
  <si>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</si>
  <si>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</si>
  <si>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</si>
  <si>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</si>
  <si>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</si>
  <si>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</si>
  <si>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18-64 age group</t>
  </si>
  <si>
    <t>Code</t>
  </si>
  <si>
    <t>Name</t>
  </si>
  <si>
    <t xml:space="preserve"> ALL AGES</t>
  </si>
  <si>
    <t>90+</t>
  </si>
  <si>
    <t>2012-13</t>
  </si>
  <si>
    <t>2013-14</t>
  </si>
  <si>
    <t>% of Adults (18 to 64) with learning disability known to Local Authorities in Sheffield</t>
  </si>
  <si>
    <t>3. Ethnicity Chart</t>
  </si>
  <si>
    <t>6. Disability Chart</t>
  </si>
  <si>
    <t>Raw Data</t>
  </si>
  <si>
    <t>Chart Data</t>
  </si>
  <si>
    <t>Mid Year population estimate for Sheffield 2013</t>
  </si>
  <si>
    <t>Mid Year population estimate for Sheffield 2012</t>
  </si>
  <si>
    <t>Mid Year population estimate for Sheffield 2011</t>
  </si>
  <si>
    <t>http://ons.gov.uk/</t>
  </si>
  <si>
    <t>Data Source: Office National Statistics</t>
  </si>
  <si>
    <t>http://www.hscic.gov.uk/qof</t>
  </si>
  <si>
    <t>Taken from QOF:</t>
  </si>
  <si>
    <t>Taken from National Adult Social care Intelligence Service (NASCIS) Adult Social Care Combined Activity Returns data (ASC-CAR)</t>
  </si>
  <si>
    <t>https://nascis.hscic.gov.uk/Tools/Olap/Asccar/Asccar.aspx</t>
  </si>
  <si>
    <t>Table L2</t>
  </si>
  <si>
    <t>Denominator: Mid Year Population Estimates for Sheffield</t>
  </si>
  <si>
    <t>Taken from the Office of National Statistics</t>
  </si>
  <si>
    <t>Adults with a LD known to Local Authorities (18-64 yrs)</t>
  </si>
  <si>
    <t>Adults with a LD known to GPs (18+ years)</t>
  </si>
  <si>
    <t>f. Did Not Attends (patients who did not attend their arranged appointment, in an outpatient setting)</t>
  </si>
  <si>
    <t>Sheffield has the Sheffield Case register, a nationally acknowledged database of people with learning disability. This records ethnicity, age, gender, carer information, impairment severity.</t>
  </si>
  <si>
    <t>Mixed/multiple ethnic group</t>
  </si>
  <si>
    <t>There is currently no reliable information on the size of the Lesbian, Gay or Bisexual (LGB) population.  Estimates range from 0.3% to 10% using different measures and sources.  Additionally, none of these estimates correct for the possibility of higher than average rates of non-reporting and misreporting among LGB people.</t>
  </si>
  <si>
    <t>The most up to date information we have about sexual orientation is found through the Office of National statistics (ONS), whose Integrated House Survey for April 2011 to March 2012 estimates that approximately 1.5% of the UK population identify as LGB.</t>
  </si>
  <si>
    <t>However, HM Treasury's 2005 research estimated that there are 3.7 million LGB people in the UK, giving a higher percentage of 5.85% of the UK population.  This higher percentage is the figure currently used by the lesbian, gay and bisexual charity Stonewall as a more realistic estimation of the LGB population.</t>
  </si>
  <si>
    <t>The absence of reliable population data means that it is impossible to develop representative samples of LGB people in research, which is an issue that needs to be addressed moving forward.</t>
  </si>
  <si>
    <t>As per national rules only the current gender of a patient is recorded.  The CCG would be unable to tag patients unless they were in the process of gender reassignment, or the application of funding.</t>
  </si>
  <si>
    <t>This allows us to see who is accessing what services so we can both provide the correct service for our patients and highlight any groups who may not be accessing the services available to them.  Where possible, comparisons with the local population (taken from GP population lists at April 2013) are made to help with this understanding.  Additionally, any gaps in recording are indicated and explained.</t>
  </si>
  <si>
    <t>Registered Population</t>
  </si>
  <si>
    <t>Census Population</t>
  </si>
  <si>
    <t>This register is used by GP practices to identify eligible people for the Direct Enhanced Service (DES) and the Annual Health Checks.  We also supply information to Sheffield Teaching Hospital so as to identify patients with learning disabilities in contact with all specialists.</t>
  </si>
  <si>
    <t>This report has been produced to meet the requirement of the specific public duties of NHS Sheffield Clinical Commissioning Group under the Equality Act 2010</t>
  </si>
  <si>
    <t>Chinese/Other Ethnic Group</t>
  </si>
  <si>
    <t>This report gives the profile of our patients and local population by the protected characteristics as far as we can with our current data sources for the financial year 2014/15.  We have broken patient profiles down by six different activity areas:</t>
  </si>
  <si>
    <t>This chart shows the age profile of Sheffield's hospital patients by activity type for 2014/15.  The grey overlay represents Sheffield's population according to GP population lists.</t>
  </si>
  <si>
    <t xml:space="preserve">This chart depicts the gender profile of Sheffield's hospital patients by activity type for 2014/15.  The grey overlay shows Sheffield's general population, which is almost equally split between men and women at 50.4% and 49.6% respectively.  </t>
  </si>
  <si>
    <t>According to the 2011 Census data, 83.7% of Sheffield's population classifies themselves as White and as such the majority of our patients across all activities are White.  To make comparisons clearer we have separated our data into two charts so we are able to see all data on an appropriate scale.  The first chart shows us activity for White patients, the second chart looks at all non-white ethnic groups.</t>
  </si>
  <si>
    <t>We look at patients registered on GP practices list to see how many of their patients are known to have a learning disability. This number has seen a slow and steady increased over the years, in line with England’s trends in general.  We can also see how many adults with learning disabilities are known to the Local Authority.  Ideally this number should be in line with the number of adults with learning disabilities known to GP's.</t>
  </si>
  <si>
    <t>There were 6,425 registered births for Sheffield CCG in 2014/15.  Although we have records of the number of patients accessing our pregnancy and maternity services we don't currently record whether patients accessing other services are pregnant or not.</t>
  </si>
  <si>
    <t xml:space="preserve">The majority of patients in all activities are from the 25 to 64 age group, understandable as this age group accounts for more than half of Sheffield's population (50.8%).  Although the 65 to 84 age group only makes up 13.6% of the population they make up a large percentage of our activity.  </t>
  </si>
  <si>
    <t>There are also differences in activity at either end of the age spectrum with children under the age of 14 making up a quarter of all A&amp;E attendances whereas emergency admissions are more prominent for the over 85's when compared to Sheffield's population.</t>
  </si>
  <si>
    <t>Women account for more hospital activity than men across almost all hospital services apart from Accident and Emergency.  Males also account for a higher proporiton of missed appointments than women.</t>
  </si>
  <si>
    <t>The second chart looks at all non-white ethnic groups.  Asian/Asian British, Black/ Black British and Mixed ethnic groups activity is generally low across all services, although non-attendance figures are slightly high for Asian/Asian British, Black/Black British and mixed ethnic groups when compared Sheffield's population profile. Activity across the board is high for Chinese/ Other Ethnic Group when compared to Sheffield's population profile. This is also a significant increase amongst this group compared to last year's figures.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</si>
</sst>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0"/>
    <numFmt numFmtId="167" formatCode="#,##0.00_ ;[Red]\-#,##0.00\ "/>
    <numFmt numFmtId="168" formatCode="#,##0_ ;[Red]\-#,##0\ "/>
  </numFmts>
  <fonts count="20" x14ac:knownFonts="1">
    <font>
      <sz val="10"/>
      <name val="Arial"/>
    </font>
    <font>
      <sz val="10"/>
      <name val="Arial"/>
      <family val="2"/>
    </font>
    <font>
      <b/>
      <sz val="10"/>
      <name val="Arial"/>
      <family val="2"/>
    </font>
    <font>
      <sz val="10"/>
      <name val="Arial"/>
      <family val="2"/>
    </font>
    <font>
      <b/>
      <sz val="14"/>
      <name val="Arial"/>
      <family val="2"/>
    </font>
    <font>
      <sz val="7.5"/>
      <color rgb="FF000000"/>
      <name val="Arial"/>
      <family val="2"/>
    </font>
    <font>
      <b/>
      <u/>
      <sz val="10"/>
      <name val="Arial"/>
      <family val="2"/>
    </font>
    <font>
      <sz val="10"/>
      <color rgb="FF000000"/>
      <name val="Arial"/>
      <family val="2"/>
    </font>
    <font>
      <sz val="12"/>
      <name val="Arial"/>
      <family val="2"/>
    </font>
    <font>
      <b/>
      <sz val="16"/>
      <name val="Arial"/>
      <family val="2"/>
    </font>
    <font>
      <b/>
      <sz val="12"/>
      <name val="Arial"/>
      <family val="2"/>
    </font>
    <font>
      <sz val="11"/>
      <name val="Arial"/>
      <family val="2"/>
    </font>
    <font>
      <u/>
      <sz val="10"/>
      <color theme="10"/>
      <name val="Arial"/>
      <family val="2"/>
    </font>
    <font>
      <i/>
      <sz val="12"/>
      <name val="Arial"/>
      <family val="2"/>
    </font>
    <font>
      <b/>
      <sz val="22"/>
      <name val="Arial"/>
      <family val="2"/>
    </font>
    <font>
      <b/>
      <u/>
      <sz val="22"/>
      <name val="Arial"/>
      <family val="2"/>
    </font>
    <font>
      <b/>
      <i/>
      <u/>
      <sz val="18"/>
      <name val="Arial"/>
      <family val="2"/>
    </font>
    <font>
      <sz val="10"/>
      <color indexed="8"/>
      <name val="Arial"/>
      <family val="2"/>
    </font>
    <font>
      <b/>
      <sz val="11"/>
      <color theme="1"/>
      <name val="Calibri"/>
      <family val="2"/>
      <scheme val="minor"/>
    </font>
    <font>
      <sz val="11"/>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theme="0"/>
      </left>
      <right/>
      <top/>
      <bottom/>
      <diagonal/>
    </border>
    <border>
      <left/>
      <right style="thin">
        <color theme="0"/>
      </right>
      <top/>
      <bottom/>
      <diagonal/>
    </border>
    <border>
      <left/>
      <right/>
      <top/>
      <bottom style="thin">
        <color theme="0"/>
      </bottom>
      <diagonal/>
    </border>
    <border>
      <left style="thin">
        <color indexed="64"/>
      </left>
      <right style="thin">
        <color indexed="64"/>
      </right>
      <top style="thin">
        <color indexed="64"/>
      </top>
      <bottom style="thin">
        <color indexed="64"/>
      </bottom>
      <diagonal/>
    </border>
  </borders>
  <cellStyleXfs count="11">
    <xf numFmtId="0" fontId="0" fillId="0" borderId="0"/>
    <xf numFmtId="9" fontId="1" fillId="0" borderId="0" applyFon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5">
    <xf numFmtId="0" fontId="0" fillId="0" borderId="0" xfId="0"/>
    <xf numFmtId="0" fontId="2" fillId="0" borderId="0" xfId="0" applyFont="1"/>
    <xf numFmtId="3" fontId="0" fillId="0" borderId="0" xfId="0" applyNumberFormat="1"/>
    <xf numFmtId="0" fontId="3" fillId="0" borderId="0" xfId="0" applyFont="1"/>
    <xf numFmtId="0" fontId="0" fillId="0" borderId="0" xfId="0" applyAlignment="1">
      <alignment vertical="top"/>
    </xf>
    <xf numFmtId="0" fontId="4" fillId="0" borderId="0" xfId="0" applyFont="1" applyAlignment="1">
      <alignment vertical="center"/>
    </xf>
    <xf numFmtId="0" fontId="3"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left"/>
    </xf>
    <xf numFmtId="0" fontId="3" fillId="0" borderId="0" xfId="0" applyFont="1" applyAlignment="1">
      <alignment vertical="top" wrapText="1"/>
    </xf>
    <xf numFmtId="0" fontId="3" fillId="0" borderId="0" xfId="0" applyFont="1" applyAlignment="1">
      <alignment wrapText="1"/>
    </xf>
    <xf numFmtId="0" fontId="6" fillId="0" borderId="0" xfId="0" applyFont="1" applyAlignment="1"/>
    <xf numFmtId="0" fontId="5" fillId="0" borderId="0" xfId="0" applyFont="1" applyAlignment="1">
      <alignment vertical="center"/>
    </xf>
    <xf numFmtId="0" fontId="7" fillId="0" borderId="0" xfId="0" applyFont="1" applyAlignment="1">
      <alignment vertical="center"/>
    </xf>
    <xf numFmtId="0" fontId="0" fillId="0" borderId="0" xfId="0" applyBorder="1"/>
    <xf numFmtId="3" fontId="0" fillId="0" borderId="0" xfId="0" applyNumberFormat="1" applyBorder="1"/>
    <xf numFmtId="0" fontId="3" fillId="0" borderId="0" xfId="0" applyFont="1" applyBorder="1" applyAlignment="1"/>
    <xf numFmtId="0" fontId="8" fillId="0" borderId="0" xfId="0" applyFont="1"/>
    <xf numFmtId="0" fontId="4" fillId="0" borderId="0" xfId="0" applyFont="1" applyBorder="1" applyAlignment="1">
      <alignment vertical="center"/>
    </xf>
    <xf numFmtId="0" fontId="0" fillId="0" borderId="0" xfId="0" applyBorder="1" applyAlignment="1">
      <alignment horizontal="left" vertical="top" wrapText="1"/>
    </xf>
    <xf numFmtId="0" fontId="8" fillId="0" borderId="0" xfId="0" applyFont="1" applyBorder="1" applyAlignment="1">
      <alignment wrapText="1"/>
    </xf>
    <xf numFmtId="0" fontId="8" fillId="0" borderId="0" xfId="0" applyFont="1" applyAlignment="1">
      <alignment vertical="top"/>
    </xf>
    <xf numFmtId="0" fontId="8" fillId="0" borderId="0" xfId="0" applyFont="1" applyAlignment="1">
      <alignment horizontal="left" vertical="top" wrapText="1"/>
    </xf>
    <xf numFmtId="165" fontId="8" fillId="0" borderId="0" xfId="0" applyNumberFormat="1" applyFont="1" applyAlignment="1">
      <alignment horizontal="left" vertical="top" wrapText="1"/>
    </xf>
    <xf numFmtId="0" fontId="8" fillId="0" borderId="0" xfId="0" applyFont="1" applyAlignment="1">
      <alignment vertical="top" wrapText="1"/>
    </xf>
    <xf numFmtId="3" fontId="8" fillId="0" borderId="0" xfId="0" applyNumberFormat="1" applyFont="1"/>
    <xf numFmtId="0" fontId="8" fillId="0" borderId="12" xfId="0" applyFont="1" applyBorder="1"/>
    <xf numFmtId="0" fontId="8" fillId="0" borderId="4" xfId="0" applyFont="1" applyBorder="1" applyAlignment="1"/>
    <xf numFmtId="0" fontId="8" fillId="0" borderId="11" xfId="0" applyFont="1" applyBorder="1"/>
    <xf numFmtId="0" fontId="8" fillId="0" borderId="0" xfId="0" applyFont="1" applyBorder="1" applyAlignment="1"/>
    <xf numFmtId="0" fontId="8" fillId="0" borderId="11" xfId="0" applyFont="1" applyBorder="1" applyAlignment="1">
      <alignment wrapText="1"/>
    </xf>
    <xf numFmtId="0" fontId="8" fillId="0" borderId="13" xfId="0" applyFont="1" applyBorder="1"/>
    <xf numFmtId="0" fontId="12" fillId="0" borderId="0" xfId="3"/>
    <xf numFmtId="0" fontId="8" fillId="0" borderId="0" xfId="0" applyFont="1" applyBorder="1" applyAlignment="1">
      <alignment horizontal="left" vertical="top" wrapText="1"/>
    </xf>
    <xf numFmtId="0" fontId="10" fillId="0" borderId="0" xfId="0" applyFont="1"/>
    <xf numFmtId="0" fontId="11" fillId="0" borderId="0" xfId="0" applyFont="1" applyBorder="1" applyAlignment="1">
      <alignment horizontal="left" vertical="top" wrapText="1"/>
    </xf>
    <xf numFmtId="0" fontId="13" fillId="0" borderId="0" xfId="0" applyFont="1" applyAlignment="1">
      <alignment vertical="top" wrapText="1"/>
    </xf>
    <xf numFmtId="0" fontId="8" fillId="0" borderId="0" xfId="0" applyFont="1" applyBorder="1" applyAlignment="1">
      <alignment horizontal="left" vertical="center" wrapText="1"/>
    </xf>
    <xf numFmtId="0" fontId="4" fillId="0" borderId="0" xfId="0" applyFont="1" applyAlignment="1"/>
    <xf numFmtId="0" fontId="1" fillId="0" borderId="0" xfId="0" applyFont="1"/>
    <xf numFmtId="2" fontId="0" fillId="0" borderId="0" xfId="0" applyNumberFormat="1"/>
    <xf numFmtId="1" fontId="1" fillId="0" borderId="0" xfId="4" applyNumberFormat="1" applyFont="1" applyAlignment="1">
      <alignment horizontal="right"/>
    </xf>
    <xf numFmtId="1" fontId="0" fillId="0" borderId="0" xfId="0" applyNumberFormat="1"/>
    <xf numFmtId="0" fontId="1" fillId="0" borderId="0" xfId="0" applyFont="1" applyAlignment="1">
      <alignment vertical="top" wrapText="1"/>
    </xf>
    <xf numFmtId="2" fontId="1" fillId="0" borderId="0" xfId="0" applyNumberFormat="1" applyFont="1" applyAlignment="1">
      <alignment horizontal="right"/>
    </xf>
    <xf numFmtId="2" fontId="1" fillId="0" borderId="0" xfId="0" applyNumberFormat="1" applyFont="1"/>
    <xf numFmtId="164" fontId="8" fillId="0" borderId="1" xfId="0" applyNumberFormat="1" applyFont="1" applyBorder="1" applyAlignment="1"/>
    <xf numFmtId="164" fontId="8" fillId="0" borderId="3" xfId="0" applyNumberFormat="1" applyFont="1" applyBorder="1" applyAlignment="1"/>
    <xf numFmtId="164" fontId="8" fillId="0" borderId="4" xfId="0" applyNumberFormat="1" applyFont="1" applyBorder="1" applyAlignment="1"/>
    <xf numFmtId="164" fontId="8" fillId="0" borderId="5" xfId="0" applyNumberFormat="1" applyFont="1" applyBorder="1" applyAlignment="1"/>
    <xf numFmtId="164" fontId="8" fillId="0" borderId="4" xfId="0" applyNumberFormat="1" applyFont="1" applyBorder="1" applyAlignment="1">
      <alignment vertical="center"/>
    </xf>
    <xf numFmtId="164" fontId="8" fillId="0" borderId="5" xfId="0" applyNumberFormat="1" applyFont="1" applyBorder="1" applyAlignment="1">
      <alignment vertical="center"/>
    </xf>
    <xf numFmtId="164" fontId="8" fillId="0" borderId="6" xfId="0" applyNumberFormat="1" applyFont="1" applyBorder="1" applyAlignment="1">
      <alignment vertical="center"/>
    </xf>
    <xf numFmtId="164" fontId="8" fillId="0" borderId="8" xfId="0" applyNumberFormat="1" applyFont="1" applyBorder="1" applyAlignment="1">
      <alignment vertical="center"/>
    </xf>
    <xf numFmtId="0" fontId="8" fillId="0" borderId="12" xfId="0" applyFont="1" applyBorder="1" applyAlignment="1">
      <alignment wrapText="1"/>
    </xf>
    <xf numFmtId="0" fontId="0" fillId="0" borderId="15" xfId="0" applyBorder="1"/>
    <xf numFmtId="0" fontId="8" fillId="0" borderId="17" xfId="0" applyFont="1" applyBorder="1" applyAlignment="1">
      <alignment horizontal="left" vertical="top" wrapText="1"/>
    </xf>
    <xf numFmtId="164" fontId="8" fillId="3" borderId="0" xfId="0" applyNumberFormat="1" applyFont="1" applyFill="1" applyBorder="1"/>
    <xf numFmtId="164" fontId="8" fillId="0" borderId="0" xfId="0" applyNumberFormat="1" applyFont="1" applyFill="1" applyBorder="1"/>
    <xf numFmtId="0" fontId="0" fillId="0" borderId="0" xfId="0" applyFill="1" applyBorder="1"/>
    <xf numFmtId="0" fontId="0" fillId="0" borderId="16" xfId="0" applyBorder="1"/>
    <xf numFmtId="0" fontId="0" fillId="2" borderId="2" xfId="0" applyFill="1" applyBorder="1"/>
    <xf numFmtId="0" fontId="0" fillId="3" borderId="7" xfId="0" applyFill="1" applyBorder="1"/>
    <xf numFmtId="10" fontId="8" fillId="3" borderId="7" xfId="1" applyNumberFormat="1" applyFont="1" applyFill="1" applyBorder="1"/>
    <xf numFmtId="0" fontId="0" fillId="2" borderId="7" xfId="0" applyFill="1" applyBorder="1"/>
    <xf numFmtId="0" fontId="8" fillId="0" borderId="0" xfId="0" applyFont="1" applyBorder="1" applyAlignment="1">
      <alignment vertical="top" wrapText="1"/>
    </xf>
    <xf numFmtId="0" fontId="10" fillId="0" borderId="0" xfId="0" applyFont="1" applyAlignment="1">
      <alignment horizontal="left"/>
    </xf>
    <xf numFmtId="0" fontId="0" fillId="0" borderId="0" xfId="0" applyAlignment="1">
      <alignment horizontal="left"/>
    </xf>
    <xf numFmtId="0" fontId="0" fillId="0" borderId="0" xfId="0" applyBorder="1" applyAlignment="1">
      <alignment horizontal="left"/>
    </xf>
    <xf numFmtId="0" fontId="8" fillId="0" borderId="0" xfId="0" applyFont="1" applyBorder="1" applyAlignment="1">
      <alignment horizontal="left" vertical="center" wrapText="1"/>
    </xf>
    <xf numFmtId="0" fontId="8" fillId="0" borderId="0" xfId="0" applyFont="1" applyAlignment="1">
      <alignment vertical="center" wrapText="1"/>
    </xf>
    <xf numFmtId="0" fontId="0" fillId="0" borderId="0" xfId="0" applyAlignment="1">
      <alignment horizontal="left" vertical="top" wrapText="1"/>
    </xf>
    <xf numFmtId="0" fontId="8" fillId="0" borderId="0" xfId="0" applyFont="1" applyAlignment="1">
      <alignment wrapText="1"/>
    </xf>
    <xf numFmtId="0" fontId="0" fillId="2" borderId="13" xfId="0" applyFill="1" applyBorder="1"/>
    <xf numFmtId="0" fontId="8" fillId="3" borderId="11" xfId="0" applyFont="1" applyFill="1" applyBorder="1"/>
    <xf numFmtId="0" fontId="8" fillId="0" borderId="11" xfId="0" applyFont="1" applyFill="1" applyBorder="1"/>
    <xf numFmtId="0" fontId="8" fillId="0" borderId="11" xfId="0" applyFont="1" applyFill="1" applyBorder="1" applyAlignment="1">
      <alignment horizontal="left"/>
    </xf>
    <xf numFmtId="0" fontId="8" fillId="2" borderId="11" xfId="0" applyFont="1" applyFill="1" applyBorder="1"/>
    <xf numFmtId="0" fontId="8" fillId="2" borderId="12" xfId="0" applyFont="1" applyFill="1" applyBorder="1"/>
    <xf numFmtId="0" fontId="8" fillId="2" borderId="13" xfId="0" applyFont="1" applyFill="1" applyBorder="1"/>
    <xf numFmtId="0" fontId="8" fillId="3" borderId="11" xfId="0" applyFont="1" applyFill="1" applyBorder="1" applyAlignment="1"/>
    <xf numFmtId="0" fontId="8" fillId="0" borderId="11" xfId="0" applyFont="1" applyFill="1" applyBorder="1" applyAlignment="1"/>
    <xf numFmtId="0" fontId="8" fillId="0" borderId="0" xfId="0" applyFont="1" applyAlignment="1">
      <alignment horizontal="left" vertical="top" wrapText="1"/>
    </xf>
    <xf numFmtId="0" fontId="0" fillId="0" borderId="0" xfId="0" applyAlignment="1">
      <alignment horizontal="left" vertical="top" wrapText="1"/>
    </xf>
    <xf numFmtId="164" fontId="0" fillId="0" borderId="0" xfId="0" applyNumberFormat="1"/>
    <xf numFmtId="164" fontId="8" fillId="0" borderId="0" xfId="1" applyNumberFormat="1" applyFont="1" applyFill="1" applyBorder="1" applyAlignment="1">
      <alignment horizontal="center"/>
    </xf>
    <xf numFmtId="0" fontId="8" fillId="0" borderId="0" xfId="0" applyFont="1" applyAlignment="1">
      <alignment horizontal="left" vertical="top" wrapText="1"/>
    </xf>
    <xf numFmtId="166" fontId="0" fillId="0" borderId="0" xfId="0" applyNumberFormat="1"/>
    <xf numFmtId="0" fontId="2" fillId="0" borderId="0" xfId="0" applyFont="1" applyAlignment="1">
      <alignment wrapText="1"/>
    </xf>
    <xf numFmtId="3" fontId="2" fillId="0" borderId="0" xfId="0" applyNumberFormat="1" applyFont="1" applyAlignment="1">
      <alignment horizontal="right" wrapText="1"/>
    </xf>
    <xf numFmtId="3" fontId="1" fillId="0" borderId="0" xfId="0" applyNumberFormat="1" applyFont="1"/>
    <xf numFmtId="3" fontId="2" fillId="0" borderId="0" xfId="0" applyNumberFormat="1" applyFont="1" applyFill="1" applyAlignment="1">
      <alignment horizontal="left"/>
    </xf>
    <xf numFmtId="3" fontId="2" fillId="0" borderId="0" xfId="0" applyNumberFormat="1" applyFont="1" applyFill="1"/>
    <xf numFmtId="3" fontId="2" fillId="0" borderId="0" xfId="0" applyNumberFormat="1" applyFont="1" applyFill="1" applyAlignment="1">
      <alignment horizontal="right"/>
    </xf>
    <xf numFmtId="3" fontId="1" fillId="0" borderId="0" xfId="0" applyNumberFormat="1" applyFont="1" applyFill="1" applyBorder="1" applyAlignment="1">
      <alignment horizontal="left"/>
    </xf>
    <xf numFmtId="3" fontId="1" fillId="0" borderId="0" xfId="0" applyNumberFormat="1" applyFont="1" applyFill="1" applyBorder="1"/>
    <xf numFmtId="3" fontId="1" fillId="0" borderId="0" xfId="0" applyNumberFormat="1" applyFont="1" applyFill="1" applyAlignment="1">
      <alignment horizontal="right"/>
    </xf>
    <xf numFmtId="0" fontId="8" fillId="0" borderId="0" xfId="0" applyFont="1" applyFill="1" applyBorder="1"/>
    <xf numFmtId="0" fontId="8" fillId="0" borderId="0" xfId="0" applyFont="1" applyFill="1" applyBorder="1" applyAlignment="1">
      <alignment horizontal="left" wrapText="1"/>
    </xf>
    <xf numFmtId="0" fontId="8" fillId="0" borderId="0" xfId="0" applyFont="1" applyFill="1" applyBorder="1" applyAlignment="1">
      <alignment horizontal="center"/>
    </xf>
    <xf numFmtId="0" fontId="8" fillId="0" borderId="0" xfId="0" applyFont="1" applyFill="1" applyBorder="1" applyAlignment="1">
      <alignment horizontal="left" vertical="center" wrapText="1"/>
    </xf>
    <xf numFmtId="164" fontId="8" fillId="0" borderId="0" xfId="1" applyNumberFormat="1" applyFont="1" applyFill="1" applyBorder="1" applyAlignment="1">
      <alignment vertical="center"/>
    </xf>
    <xf numFmtId="0" fontId="6" fillId="0" borderId="0" xfId="0" applyFont="1"/>
    <xf numFmtId="0" fontId="6" fillId="0" borderId="0" xfId="0" applyFont="1" applyBorder="1"/>
    <xf numFmtId="0" fontId="8" fillId="0" borderId="4" xfId="0" applyFont="1" applyBorder="1" applyAlignment="1">
      <alignment wrapText="1"/>
    </xf>
    <xf numFmtId="164" fontId="8" fillId="0" borderId="11" xfId="1" applyNumberFormat="1" applyFont="1" applyBorder="1"/>
    <xf numFmtId="164" fontId="0" fillId="0" borderId="5" xfId="0" applyNumberFormat="1" applyBorder="1"/>
    <xf numFmtId="3" fontId="12" fillId="0" borderId="0" xfId="3" applyNumberFormat="1"/>
    <xf numFmtId="0" fontId="17" fillId="0" borderId="0" xfId="2" applyNumberFormat="1" applyFont="1" applyAlignment="1">
      <alignment horizontal="right"/>
    </xf>
    <xf numFmtId="1" fontId="17" fillId="0" borderId="0" xfId="2" applyNumberFormat="1" applyFont="1" applyAlignment="1"/>
    <xf numFmtId="0" fontId="0" fillId="0" borderId="0" xfId="0" applyFill="1"/>
    <xf numFmtId="0" fontId="8" fillId="2" borderId="14" xfId="0" applyFont="1" applyFill="1" applyBorder="1" applyAlignment="1">
      <alignment horizontal="right"/>
    </xf>
    <xf numFmtId="0" fontId="8" fillId="2" borderId="2" xfId="0" applyFont="1" applyFill="1" applyBorder="1" applyAlignment="1">
      <alignment horizontal="center"/>
    </xf>
    <xf numFmtId="0" fontId="8" fillId="0" borderId="0" xfId="0" applyFont="1" applyAlignment="1">
      <alignment horizontal="left" vertical="top" wrapText="1"/>
    </xf>
    <xf numFmtId="0" fontId="8" fillId="2" borderId="0" xfId="0" applyFont="1" applyFill="1" applyBorder="1" applyAlignment="1">
      <alignment horizontal="center"/>
    </xf>
    <xf numFmtId="0" fontId="8" fillId="2" borderId="7" xfId="0" applyFont="1" applyFill="1" applyBorder="1" applyAlignment="1">
      <alignment horizontal="center"/>
    </xf>
    <xf numFmtId="0" fontId="14" fillId="0" borderId="0" xfId="0" applyFont="1" applyAlignment="1">
      <alignment horizontal="left" wrapText="1"/>
    </xf>
    <xf numFmtId="0" fontId="0" fillId="0" borderId="0" xfId="0" applyAlignment="1">
      <alignment horizontal="left" vertical="top" wrapText="1"/>
    </xf>
    <xf numFmtId="0" fontId="8" fillId="0" borderId="0" xfId="0" applyFont="1" applyFill="1" applyBorder="1" applyAlignment="1">
      <alignment horizontal="center" wrapText="1"/>
    </xf>
    <xf numFmtId="164" fontId="8" fillId="3" borderId="14" xfId="0" applyNumberFormat="1" applyFont="1" applyFill="1" applyBorder="1"/>
    <xf numFmtId="164" fontId="8" fillId="0" borderId="0" xfId="0" applyNumberFormat="1" applyFont="1" applyFill="1" applyBorder="1" applyAlignment="1">
      <alignment horizontal="center"/>
    </xf>
    <xf numFmtId="10" fontId="8" fillId="0" borderId="0" xfId="0" applyNumberFormat="1" applyFont="1" applyFill="1" applyBorder="1"/>
    <xf numFmtId="0" fontId="8" fillId="3" borderId="18" xfId="0" applyFont="1" applyFill="1" applyBorder="1"/>
    <xf numFmtId="164" fontId="8" fillId="3" borderId="10" xfId="0" applyNumberFormat="1" applyFont="1" applyFill="1" applyBorder="1"/>
    <xf numFmtId="0" fontId="8" fillId="0" borderId="4" xfId="0" applyFont="1" applyFill="1" applyBorder="1" applyAlignment="1">
      <alignment horizontal="center" wrapText="1"/>
    </xf>
    <xf numFmtId="0" fontId="8" fillId="0" borderId="18" xfId="0" applyFont="1" applyFill="1" applyBorder="1"/>
    <xf numFmtId="0" fontId="0" fillId="2" borderId="1" xfId="0" applyFill="1" applyBorder="1"/>
    <xf numFmtId="0" fontId="0" fillId="2" borderId="4" xfId="0" applyFill="1" applyBorder="1"/>
    <xf numFmtId="0" fontId="8" fillId="2" borderId="6" xfId="0" applyFont="1" applyFill="1" applyBorder="1"/>
    <xf numFmtId="164" fontId="8" fillId="0" borderId="5" xfId="0" applyNumberFormat="1" applyFont="1" applyBorder="1"/>
    <xf numFmtId="0" fontId="8" fillId="3" borderId="9" xfId="0" applyFont="1" applyFill="1" applyBorder="1"/>
    <xf numFmtId="0" fontId="8" fillId="2" borderId="12" xfId="0" applyFont="1" applyFill="1" applyBorder="1" applyAlignment="1">
      <alignment horizontal="left" vertical="top" wrapText="1"/>
    </xf>
    <xf numFmtId="0" fontId="8" fillId="0" borderId="18" xfId="0" applyFont="1" applyFill="1" applyBorder="1" applyAlignment="1"/>
    <xf numFmtId="164" fontId="8" fillId="0" borderId="0" xfId="0" applyNumberFormat="1" applyFont="1"/>
    <xf numFmtId="164" fontId="8" fillId="0" borderId="0" xfId="0" applyNumberFormat="1" applyFont="1" applyAlignment="1"/>
    <xf numFmtId="164" fontId="8" fillId="3" borderId="0" xfId="0" applyNumberFormat="1" applyFont="1" applyFill="1"/>
    <xf numFmtId="164" fontId="8" fillId="0" borderId="3" xfId="0" applyNumberFormat="1" applyFont="1" applyBorder="1"/>
    <xf numFmtId="164" fontId="8" fillId="3" borderId="5" xfId="0" applyNumberFormat="1" applyFont="1" applyFill="1" applyBorder="1"/>
    <xf numFmtId="164" fontId="8" fillId="0" borderId="8" xfId="0" applyNumberFormat="1" applyFont="1" applyBorder="1"/>
    <xf numFmtId="164" fontId="8" fillId="3" borderId="8" xfId="0" applyNumberFormat="1" applyFont="1" applyFill="1" applyBorder="1"/>
    <xf numFmtId="164" fontId="8" fillId="0" borderId="0" xfId="1" applyNumberFormat="1" applyFont="1" applyFill="1" applyBorder="1" applyAlignment="1"/>
    <xf numFmtId="164" fontId="8" fillId="0" borderId="0" xfId="0" applyNumberFormat="1" applyFont="1" applyFill="1" applyBorder="1" applyAlignment="1"/>
    <xf numFmtId="164" fontId="8" fillId="0" borderId="0" xfId="0" applyNumberFormat="1" applyFont="1" applyFill="1" applyBorder="1" applyAlignment="1">
      <alignment vertical="center" wrapText="1"/>
    </xf>
    <xf numFmtId="164" fontId="8" fillId="0" borderId="0" xfId="0" applyNumberFormat="1" applyFont="1" applyFill="1" applyBorder="1" applyAlignment="1">
      <alignment vertical="center"/>
    </xf>
    <xf numFmtId="164" fontId="8" fillId="3" borderId="9" xfId="1" applyNumberFormat="1" applyFont="1" applyFill="1" applyBorder="1" applyAlignment="1">
      <alignment horizontal="right"/>
    </xf>
    <xf numFmtId="164" fontId="8" fillId="3" borderId="14" xfId="1" applyNumberFormat="1" applyFont="1" applyFill="1" applyBorder="1" applyAlignment="1">
      <alignment horizontal="right"/>
    </xf>
    <xf numFmtId="164" fontId="8" fillId="3" borderId="10" xfId="1" applyNumberFormat="1" applyFont="1" applyFill="1" applyBorder="1" applyAlignment="1">
      <alignment horizontal="right"/>
    </xf>
    <xf numFmtId="0" fontId="8" fillId="0" borderId="0" xfId="0" applyFont="1" applyFill="1" applyBorder="1" applyAlignment="1">
      <alignment wrapText="1"/>
    </xf>
    <xf numFmtId="0" fontId="8" fillId="0" borderId="13" xfId="0" applyFont="1" applyFill="1" applyBorder="1"/>
    <xf numFmtId="164" fontId="0" fillId="0" borderId="0" xfId="0" applyNumberFormat="1" applyBorder="1"/>
    <xf numFmtId="0" fontId="8" fillId="0" borderId="0" xfId="0" applyFont="1" applyAlignment="1">
      <alignment horizontal="left" vertical="top" wrapText="1"/>
    </xf>
    <xf numFmtId="0" fontId="0" fillId="0" borderId="0" xfId="0" applyBorder="1" applyAlignment="1">
      <alignment horizontal="left" wrapText="1"/>
    </xf>
    <xf numFmtId="0" fontId="13" fillId="0" borderId="0" xfId="0" applyFont="1" applyAlignment="1">
      <alignment horizontal="right" vertical="top" wrapText="1"/>
    </xf>
    <xf numFmtId="0" fontId="0" fillId="0" borderId="0" xfId="0" applyAlignment="1">
      <alignment horizontal="left" vertical="top" wrapText="1"/>
    </xf>
    <xf numFmtId="0" fontId="18" fillId="0" borderId="0" xfId="0" applyFont="1" applyFill="1" applyBorder="1"/>
    <xf numFmtId="0" fontId="0" fillId="0" borderId="0" xfId="0" applyFill="1" applyBorder="1" applyAlignment="1">
      <alignment horizontal="left"/>
    </xf>
    <xf numFmtId="2" fontId="8" fillId="0" borderId="4" xfId="0" applyNumberFormat="1" applyFont="1" applyFill="1" applyBorder="1"/>
    <xf numFmtId="0" fontId="8" fillId="3" borderId="6" xfId="0" applyFont="1" applyFill="1" applyBorder="1"/>
    <xf numFmtId="0" fontId="8" fillId="2" borderId="10" xfId="0" applyFont="1" applyFill="1" applyBorder="1" applyAlignment="1">
      <alignment horizontal="right"/>
    </xf>
    <xf numFmtId="0" fontId="8" fillId="0" borderId="0" xfId="0" applyFont="1" applyFill="1" applyBorder="1" applyAlignment="1">
      <alignment vertical="top" wrapText="1"/>
    </xf>
    <xf numFmtId="164" fontId="0" fillId="0" borderId="0" xfId="1" applyNumberFormat="1" applyFont="1"/>
    <xf numFmtId="0" fontId="8"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vertical="top" wrapText="1"/>
    </xf>
    <xf numFmtId="166" fontId="0" fillId="0" borderId="0" xfId="0" applyNumberFormat="1" applyFill="1" applyBorder="1"/>
    <xf numFmtId="167" fontId="19" fillId="0" borderId="0" xfId="0" applyNumberFormat="1" applyFont="1" applyBorder="1" applyAlignment="1">
      <alignment vertical="center"/>
    </xf>
    <xf numFmtId="167" fontId="0" fillId="0" borderId="0" xfId="0" applyNumberFormat="1"/>
    <xf numFmtId="0" fontId="8" fillId="0" borderId="0" xfId="0" applyFont="1" applyAlignment="1">
      <alignment horizontal="left" vertical="top" wrapText="1"/>
    </xf>
    <xf numFmtId="0" fontId="8" fillId="2" borderId="2" xfId="0" applyFont="1" applyFill="1" applyBorder="1" applyAlignment="1">
      <alignment horizontal="center"/>
    </xf>
    <xf numFmtId="164" fontId="8" fillId="3" borderId="0" xfId="0" applyNumberFormat="1" applyFont="1" applyFill="1" applyAlignment="1">
      <alignment vertical="center"/>
    </xf>
    <xf numFmtId="164" fontId="8" fillId="0" borderId="5"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0" xfId="0" applyNumberFormat="1" applyFont="1" applyAlignment="1">
      <alignment vertical="center" wrapText="1"/>
    </xf>
    <xf numFmtId="164" fontId="8" fillId="0" borderId="0" xfId="1" applyNumberFormat="1" applyFont="1" applyFill="1" applyBorder="1" applyAlignment="1">
      <alignment vertical="center"/>
    </xf>
    <xf numFmtId="164" fontId="8" fillId="3" borderId="5" xfId="0" applyNumberFormat="1" applyFont="1" applyFill="1" applyBorder="1" applyAlignment="1">
      <alignment vertical="center"/>
    </xf>
    <xf numFmtId="0" fontId="8"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horizontal="left" vertical="top" wrapText="1"/>
    </xf>
    <xf numFmtId="164" fontId="8" fillId="0" borderId="7" xfId="0" applyNumberFormat="1" applyFont="1" applyFill="1" applyBorder="1" applyAlignment="1">
      <alignment horizontal="right"/>
    </xf>
    <xf numFmtId="164" fontId="8" fillId="0" borderId="8" xfId="0" applyNumberFormat="1" applyFont="1" applyFill="1" applyBorder="1" applyAlignment="1">
      <alignment horizontal="right"/>
    </xf>
    <xf numFmtId="164" fontId="8" fillId="0" borderId="1" xfId="0" applyNumberFormat="1" applyFont="1" applyBorder="1"/>
    <xf numFmtId="164" fontId="8" fillId="0" borderId="2" xfId="0" applyNumberFormat="1" applyFont="1" applyBorder="1"/>
    <xf numFmtId="164" fontId="8" fillId="3" borderId="6" xfId="0" applyNumberFormat="1" applyFont="1" applyFill="1" applyBorder="1"/>
    <xf numFmtId="164" fontId="8" fillId="3" borderId="7" xfId="0" applyNumberFormat="1" applyFont="1" applyFill="1" applyBorder="1"/>
    <xf numFmtId="0" fontId="8" fillId="2" borderId="1" xfId="0" applyFont="1" applyFill="1" applyBorder="1" applyAlignment="1">
      <alignmen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3" borderId="11" xfId="0" applyFont="1" applyFill="1" applyBorder="1" applyAlignment="1">
      <alignment wrapText="1"/>
    </xf>
    <xf numFmtId="164" fontId="8" fillId="3" borderId="4" xfId="1" applyNumberFormat="1" applyFont="1" applyFill="1" applyBorder="1" applyAlignment="1">
      <alignment vertical="center"/>
    </xf>
    <xf numFmtId="0" fontId="8" fillId="0" borderId="11" xfId="0" applyFont="1" applyFill="1" applyBorder="1" applyAlignment="1">
      <alignment wrapText="1"/>
    </xf>
    <xf numFmtId="164" fontId="8" fillId="0" borderId="4" xfId="1" applyNumberFormat="1" applyFont="1" applyFill="1" applyBorder="1" applyAlignment="1">
      <alignment vertical="center"/>
    </xf>
    <xf numFmtId="0" fontId="8" fillId="0" borderId="11" xfId="0" applyFont="1" applyFill="1" applyBorder="1" applyAlignment="1">
      <alignment vertical="center" wrapText="1"/>
    </xf>
    <xf numFmtId="0" fontId="8" fillId="0" borderId="0" xfId="0" applyFont="1" applyFill="1" applyBorder="1" applyAlignment="1">
      <alignment vertical="center" wrapText="1"/>
    </xf>
    <xf numFmtId="164" fontId="8" fillId="0" borderId="0" xfId="1" applyNumberFormat="1" applyFont="1" applyFill="1" applyBorder="1" applyAlignment="1">
      <alignment horizontal="right"/>
    </xf>
    <xf numFmtId="0" fontId="8" fillId="0" borderId="0" xfId="0" applyFont="1" applyAlignment="1"/>
    <xf numFmtId="10" fontId="8" fillId="0" borderId="2" xfId="1" applyNumberFormat="1" applyFont="1" applyFill="1" applyBorder="1"/>
    <xf numFmtId="10" fontId="8" fillId="0" borderId="2" xfId="1" applyNumberFormat="1" applyFont="1" applyBorder="1"/>
    <xf numFmtId="10" fontId="8" fillId="0" borderId="3" xfId="0" applyNumberFormat="1" applyFont="1" applyBorder="1"/>
    <xf numFmtId="10" fontId="8" fillId="3" borderId="8" xfId="0" applyNumberFormat="1" applyFont="1" applyFill="1" applyBorder="1"/>
    <xf numFmtId="10" fontId="8" fillId="0" borderId="2" xfId="1" applyNumberFormat="1" applyFont="1" applyFill="1" applyBorder="1" applyAlignment="1">
      <alignment horizontal="right" vertical="top" wrapText="1"/>
    </xf>
    <xf numFmtId="10" fontId="8" fillId="3" borderId="7" xfId="1" applyNumberFormat="1" applyFont="1" applyFill="1" applyBorder="1" applyAlignment="1">
      <alignment horizontal="right"/>
    </xf>
    <xf numFmtId="0" fontId="0" fillId="0" borderId="7" xfId="0" applyBorder="1"/>
    <xf numFmtId="0" fontId="0" fillId="3" borderId="8" xfId="0" applyFill="1" applyBorder="1"/>
    <xf numFmtId="0" fontId="0" fillId="0" borderId="5" xfId="0" applyFill="1" applyBorder="1"/>
    <xf numFmtId="0" fontId="8" fillId="2" borderId="2" xfId="0" applyFont="1" applyFill="1" applyBorder="1"/>
    <xf numFmtId="0" fontId="0" fillId="2" borderId="3" xfId="0" applyFill="1" applyBorder="1"/>
    <xf numFmtId="0" fontId="0" fillId="2" borderId="6" xfId="0" applyFill="1" applyBorder="1"/>
    <xf numFmtId="0" fontId="8" fillId="2" borderId="7" xfId="0" applyFont="1" applyFill="1" applyBorder="1"/>
    <xf numFmtId="0" fontId="0" fillId="2" borderId="8" xfId="0" applyFill="1" applyBorder="1"/>
    <xf numFmtId="0" fontId="8" fillId="0" borderId="0" xfId="0" applyFont="1" applyAlignment="1">
      <alignment vertical="center"/>
    </xf>
    <xf numFmtId="0" fontId="8" fillId="0" borderId="0" xfId="0" applyFont="1" applyFill="1" applyAlignment="1">
      <alignment vertical="center"/>
    </xf>
    <xf numFmtId="168" fontId="19" fillId="0" borderId="0" xfId="2" applyNumberFormat="1" applyFont="1" applyBorder="1" applyAlignment="1">
      <alignment vertical="center"/>
    </xf>
    <xf numFmtId="10" fontId="1" fillId="0" borderId="0" xfId="1" applyNumberFormat="1" applyFont="1" applyAlignment="1">
      <alignment horizontal="right"/>
    </xf>
    <xf numFmtId="0" fontId="8" fillId="2" borderId="3" xfId="0" applyFont="1" applyFill="1" applyBorder="1" applyAlignment="1">
      <alignment horizontal="center" wrapText="1"/>
    </xf>
    <xf numFmtId="0" fontId="8" fillId="2" borderId="5" xfId="0" applyFont="1" applyFill="1" applyBorder="1" applyAlignment="1">
      <alignment horizontal="center" wrapText="1"/>
    </xf>
    <xf numFmtId="0" fontId="8" fillId="2" borderId="2" xfId="0" applyFont="1" applyFill="1" applyBorder="1" applyAlignment="1">
      <alignment horizontal="center" wrapText="1"/>
    </xf>
    <xf numFmtId="0" fontId="8" fillId="2" borderId="0" xfId="0" applyFont="1" applyFill="1" applyBorder="1" applyAlignment="1">
      <alignment horizontal="center" wrapText="1"/>
    </xf>
    <xf numFmtId="0" fontId="8" fillId="2" borderId="2" xfId="0" applyFont="1" applyFill="1" applyBorder="1" applyAlignment="1">
      <alignment horizontal="center"/>
    </xf>
    <xf numFmtId="0" fontId="8" fillId="2" borderId="0" xfId="0" applyFont="1" applyFill="1" applyBorder="1" applyAlignment="1">
      <alignment horizontal="center"/>
    </xf>
    <xf numFmtId="0" fontId="0" fillId="0" borderId="0" xfId="0" applyBorder="1" applyAlignment="1">
      <alignment horizontal="left" wrapText="1"/>
    </xf>
    <xf numFmtId="0" fontId="13" fillId="0" borderId="4" xfId="0" applyFont="1" applyBorder="1" applyAlignment="1">
      <alignment horizontal="right" vertical="top" wrapText="1"/>
    </xf>
    <xf numFmtId="0" fontId="13" fillId="0" borderId="0" xfId="0" applyFont="1" applyBorder="1" applyAlignment="1">
      <alignment horizontal="right" vertical="top" wrapText="1"/>
    </xf>
    <xf numFmtId="164" fontId="8" fillId="0" borderId="6" xfId="2" applyNumberFormat="1" applyFont="1" applyFill="1" applyBorder="1" applyAlignment="1">
      <alignment horizontal="right" vertical="top" wrapText="1"/>
    </xf>
    <xf numFmtId="164" fontId="8" fillId="0" borderId="8" xfId="2" applyNumberFormat="1" applyFont="1" applyFill="1" applyBorder="1" applyAlignment="1">
      <alignment horizontal="right" vertical="top" wrapText="1"/>
    </xf>
    <xf numFmtId="0" fontId="8" fillId="0" borderId="0" xfId="0" applyFont="1" applyAlignment="1">
      <alignment vertical="top" wrapText="1"/>
    </xf>
    <xf numFmtId="164" fontId="8" fillId="3" borderId="4" xfId="2" applyNumberFormat="1" applyFont="1" applyFill="1" applyBorder="1" applyAlignment="1">
      <alignment horizontal="right" vertical="top" wrapText="1"/>
    </xf>
    <xf numFmtId="164" fontId="8" fillId="3" borderId="5" xfId="2" applyNumberFormat="1" applyFont="1" applyFill="1" applyBorder="1" applyAlignment="1">
      <alignment horizontal="right" vertical="top" wrapText="1"/>
    </xf>
    <xf numFmtId="0" fontId="8" fillId="2" borderId="7" xfId="0" applyFont="1" applyFill="1" applyBorder="1" applyAlignment="1">
      <alignment horizontal="center"/>
    </xf>
    <xf numFmtId="0" fontId="8" fillId="3" borderId="11" xfId="0" applyFont="1" applyFill="1" applyBorder="1" applyAlignment="1">
      <alignment horizontal="left" wrapText="1"/>
    </xf>
    <xf numFmtId="0" fontId="8" fillId="2" borderId="1" xfId="0" applyFont="1" applyFill="1" applyBorder="1" applyAlignment="1">
      <alignment horizontal="right" vertical="top" wrapText="1"/>
    </xf>
    <xf numFmtId="0" fontId="8" fillId="2" borderId="3" xfId="0" applyFont="1" applyFill="1" applyBorder="1" applyAlignment="1">
      <alignment horizontal="right" vertical="top" wrapText="1"/>
    </xf>
    <xf numFmtId="0" fontId="8" fillId="2" borderId="6" xfId="0" applyFont="1" applyFill="1" applyBorder="1" applyAlignment="1">
      <alignment horizontal="right" vertical="top" wrapText="1"/>
    </xf>
    <xf numFmtId="0" fontId="8" fillId="2" borderId="8" xfId="0" applyFont="1" applyFill="1" applyBorder="1" applyAlignment="1">
      <alignment horizontal="right" vertical="top" wrapText="1"/>
    </xf>
    <xf numFmtId="164" fontId="8" fillId="0" borderId="4" xfId="2" applyNumberFormat="1" applyFont="1" applyFill="1" applyBorder="1" applyAlignment="1">
      <alignment horizontal="right" vertical="top" wrapText="1"/>
    </xf>
    <xf numFmtId="164" fontId="8" fillId="0" borderId="5" xfId="2" applyNumberFormat="1" applyFont="1" applyFill="1" applyBorder="1" applyAlignment="1">
      <alignment horizontal="right" vertical="top" wrapText="1"/>
    </xf>
    <xf numFmtId="164" fontId="8" fillId="0" borderId="1" xfId="2" applyNumberFormat="1" applyFont="1" applyFill="1" applyBorder="1" applyAlignment="1">
      <alignment horizontal="right" vertical="top" wrapText="1"/>
    </xf>
    <xf numFmtId="164" fontId="8" fillId="0" borderId="3" xfId="2" applyNumberFormat="1" applyFont="1" applyFill="1" applyBorder="1" applyAlignment="1">
      <alignment horizontal="right" vertical="top" wrapText="1"/>
    </xf>
    <xf numFmtId="0" fontId="8" fillId="0" borderId="0" xfId="0" applyFont="1" applyFill="1" applyBorder="1" applyAlignment="1">
      <alignment horizontal="left" vertical="center" wrapText="1"/>
    </xf>
    <xf numFmtId="164" fontId="8" fillId="0" borderId="0" xfId="1"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 xfId="0" applyNumberFormat="1" applyFont="1" applyFill="1" applyBorder="1" applyAlignment="1">
      <alignment horizontal="right"/>
    </xf>
    <xf numFmtId="164" fontId="8" fillId="0" borderId="3" xfId="0" applyNumberFormat="1" applyFont="1" applyFill="1" applyBorder="1" applyAlignment="1">
      <alignment horizontal="right"/>
    </xf>
    <xf numFmtId="9" fontId="8" fillId="0" borderId="9" xfId="1" applyFont="1" applyFill="1" applyBorder="1" applyAlignment="1">
      <alignment horizontal="right"/>
    </xf>
    <xf numFmtId="9" fontId="8" fillId="0" borderId="10" xfId="1" applyFont="1" applyFill="1" applyBorder="1" applyAlignment="1">
      <alignment horizontal="right"/>
    </xf>
    <xf numFmtId="164" fontId="8" fillId="3" borderId="4" xfId="0" applyNumberFormat="1" applyFont="1" applyFill="1" applyBorder="1" applyAlignment="1">
      <alignment horizontal="right" vertical="center"/>
    </xf>
    <xf numFmtId="164" fontId="8" fillId="3" borderId="5" xfId="0" applyNumberFormat="1" applyFont="1" applyFill="1" applyBorder="1" applyAlignment="1">
      <alignment horizontal="right" vertical="center"/>
    </xf>
    <xf numFmtId="164" fontId="8" fillId="3" borderId="6" xfId="0" applyNumberFormat="1" applyFont="1" applyFill="1" applyBorder="1" applyAlignment="1">
      <alignment horizontal="right" vertical="center"/>
    </xf>
    <xf numFmtId="164" fontId="8" fillId="3" borderId="8" xfId="0" applyNumberFormat="1" applyFont="1" applyFill="1" applyBorder="1" applyAlignment="1">
      <alignment horizontal="right" vertical="center"/>
    </xf>
    <xf numFmtId="164" fontId="8" fillId="0" borderId="4" xfId="0" applyNumberFormat="1" applyFont="1" applyFill="1" applyBorder="1" applyAlignment="1">
      <alignment horizontal="right"/>
    </xf>
    <xf numFmtId="164" fontId="8" fillId="0" borderId="5" xfId="0" applyNumberFormat="1" applyFont="1" applyFill="1" applyBorder="1" applyAlignment="1">
      <alignment horizontal="right"/>
    </xf>
    <xf numFmtId="164" fontId="8" fillId="3" borderId="4" xfId="0" applyNumberFormat="1" applyFont="1" applyFill="1" applyBorder="1" applyAlignment="1">
      <alignment horizontal="right"/>
    </xf>
    <xf numFmtId="164" fontId="8" fillId="3" borderId="5" xfId="0" applyNumberFormat="1" applyFont="1" applyFill="1" applyBorder="1" applyAlignment="1">
      <alignment horizontal="right"/>
    </xf>
    <xf numFmtId="0" fontId="8" fillId="0" borderId="0" xfId="0" applyFont="1" applyAlignment="1">
      <alignment horizontal="left" vertical="top" wrapText="1"/>
    </xf>
    <xf numFmtId="0" fontId="8" fillId="0" borderId="0" xfId="0" applyFont="1" applyBorder="1" applyAlignment="1">
      <alignment horizontal="left" vertical="top" wrapText="1"/>
    </xf>
    <xf numFmtId="164" fontId="8" fillId="3" borderId="5" xfId="0" applyNumberFormat="1" applyFont="1" applyFill="1" applyBorder="1" applyAlignment="1">
      <alignment vertical="center"/>
    </xf>
    <xf numFmtId="164" fontId="8" fillId="3" borderId="0" xfId="0" applyNumberFormat="1" applyFont="1" applyFill="1" applyAlignment="1">
      <alignment vertical="center"/>
    </xf>
    <xf numFmtId="164" fontId="8" fillId="3" borderId="0" xfId="1" applyNumberFormat="1" applyFont="1" applyFill="1" applyBorder="1" applyAlignment="1">
      <alignment vertical="center"/>
    </xf>
    <xf numFmtId="164" fontId="8" fillId="0" borderId="0" xfId="0" applyNumberFormat="1" applyFont="1" applyAlignment="1">
      <alignment vertical="center" wrapText="1"/>
    </xf>
    <xf numFmtId="164" fontId="8" fillId="0" borderId="5" xfId="0" applyNumberFormat="1" applyFont="1" applyFill="1" applyBorder="1" applyAlignment="1">
      <alignment vertical="center"/>
    </xf>
    <xf numFmtId="0" fontId="15" fillId="0" borderId="0" xfId="0" applyFont="1" applyAlignment="1">
      <alignment horizontal="left" wrapText="1"/>
    </xf>
    <xf numFmtId="0" fontId="14" fillId="0" borderId="0" xfId="0" applyFont="1" applyAlignment="1">
      <alignment horizontal="left" wrapText="1"/>
    </xf>
    <xf numFmtId="0" fontId="8" fillId="0" borderId="11" xfId="0" applyFont="1" applyFill="1" applyBorder="1" applyAlignment="1">
      <alignment horizontal="left" wrapText="1"/>
    </xf>
    <xf numFmtId="0" fontId="8" fillId="2" borderId="2"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8" xfId="0" applyFont="1" applyFill="1" applyBorder="1" applyAlignment="1">
      <alignment horizontal="center" vertical="top" wrapText="1"/>
    </xf>
    <xf numFmtId="0" fontId="16" fillId="0" borderId="0" xfId="0" applyFont="1" applyAlignment="1">
      <alignment horizontal="left" vertical="center" wrapText="1"/>
    </xf>
    <xf numFmtId="0" fontId="8" fillId="2" borderId="1"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6" xfId="0" applyFont="1" applyFill="1" applyBorder="1" applyAlignment="1">
      <alignment horizontal="center" vertical="top" wrapText="1"/>
    </xf>
    <xf numFmtId="0" fontId="9" fillId="0" borderId="0" xfId="0" applyFont="1" applyBorder="1" applyAlignment="1">
      <alignment horizontal="left" vertical="center"/>
    </xf>
    <xf numFmtId="0" fontId="8" fillId="0" borderId="0" xfId="0" applyFont="1" applyAlignment="1">
      <alignment horizontal="left" vertical="center" wrapText="1"/>
    </xf>
    <xf numFmtId="0" fontId="9" fillId="0" borderId="0" xfId="0" applyFont="1" applyBorder="1" applyAlignment="1">
      <alignment horizontal="left" vertical="center" wrapText="1"/>
    </xf>
    <xf numFmtId="164" fontId="8" fillId="3" borderId="4" xfId="2" applyNumberFormat="1" applyFont="1" applyFill="1" applyBorder="1" applyAlignment="1">
      <alignment horizontal="right" vertical="center" wrapText="1"/>
    </xf>
    <xf numFmtId="164" fontId="8" fillId="3" borderId="5" xfId="2" applyNumberFormat="1" applyFont="1" applyFill="1" applyBorder="1" applyAlignment="1">
      <alignment horizontal="right" vertical="center" wrapText="1"/>
    </xf>
    <xf numFmtId="0" fontId="8" fillId="0" borderId="11" xfId="0" applyFont="1" applyFill="1" applyBorder="1" applyAlignment="1">
      <alignment horizontal="left" vertical="center" wrapText="1"/>
    </xf>
    <xf numFmtId="0" fontId="8" fillId="2" borderId="7" xfId="0" applyFont="1" applyFill="1" applyBorder="1" applyAlignment="1">
      <alignment horizontal="center" wrapText="1"/>
    </xf>
    <xf numFmtId="0" fontId="8" fillId="0" borderId="0" xfId="0" applyFont="1" applyBorder="1" applyAlignment="1">
      <alignment horizontal="left" vertical="center" wrapText="1"/>
    </xf>
    <xf numFmtId="164" fontId="8" fillId="0" borderId="5" xfId="0" applyNumberFormat="1" applyFont="1" applyBorder="1" applyAlignment="1">
      <alignment horizontal="center" vertical="center"/>
    </xf>
    <xf numFmtId="0" fontId="8" fillId="2" borderId="14" xfId="0" applyFont="1" applyFill="1" applyBorder="1" applyAlignment="1">
      <alignment horizontal="center"/>
    </xf>
    <xf numFmtId="0" fontId="8" fillId="2" borderId="10" xfId="0" applyFont="1" applyFill="1" applyBorder="1" applyAlignment="1">
      <alignment horizontal="center"/>
    </xf>
    <xf numFmtId="0" fontId="8" fillId="2" borderId="1" xfId="0" applyFont="1" applyFill="1" applyBorder="1" applyAlignment="1">
      <alignment horizontal="center" wrapText="1"/>
    </xf>
    <xf numFmtId="0" fontId="8" fillId="2" borderId="4" xfId="0" applyFont="1" applyFill="1" applyBorder="1" applyAlignment="1">
      <alignment horizontal="center" wrapText="1"/>
    </xf>
    <xf numFmtId="0" fontId="8" fillId="2" borderId="6" xfId="0" applyFont="1" applyFill="1" applyBorder="1" applyAlignment="1">
      <alignment horizontal="center" wrapText="1"/>
    </xf>
    <xf numFmtId="0" fontId="8" fillId="2" borderId="8" xfId="0" applyFont="1" applyFill="1" applyBorder="1" applyAlignment="1">
      <alignment horizontal="center" wrapText="1"/>
    </xf>
    <xf numFmtId="0" fontId="8" fillId="0" borderId="0" xfId="0" applyFont="1" applyBorder="1" applyAlignment="1">
      <alignment vertical="center" wrapText="1"/>
    </xf>
    <xf numFmtId="0" fontId="13" fillId="0" borderId="0" xfId="0" applyFont="1" applyAlignment="1">
      <alignment horizontal="right" vertical="top" wrapText="1"/>
    </xf>
    <xf numFmtId="9" fontId="8" fillId="3" borderId="9" xfId="1" applyFont="1" applyFill="1" applyBorder="1" applyAlignment="1">
      <alignment horizontal="right" vertical="top" wrapText="1"/>
    </xf>
    <xf numFmtId="9" fontId="8" fillId="3" borderId="10" xfId="1" applyFont="1" applyFill="1" applyBorder="1" applyAlignment="1">
      <alignment horizontal="right" vertical="top" wrapText="1"/>
    </xf>
    <xf numFmtId="0" fontId="0" fillId="0" borderId="0" xfId="0"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center"/>
    </xf>
    <xf numFmtId="0" fontId="6" fillId="0" borderId="0" xfId="0" applyFont="1" applyAlignment="1">
      <alignment horizontal="left"/>
    </xf>
    <xf numFmtId="0" fontId="1" fillId="0" borderId="0" xfId="0" applyFont="1" applyAlignment="1">
      <alignment horizontal="left" vertical="top" wrapText="1"/>
    </xf>
    <xf numFmtId="0" fontId="8" fillId="0" borderId="0" xfId="0" applyFont="1" applyFill="1" applyBorder="1" applyAlignment="1">
      <alignment horizontal="center" vertical="top" wrapText="1"/>
    </xf>
    <xf numFmtId="0" fontId="8" fillId="0" borderId="2" xfId="0" applyFont="1" applyBorder="1" applyAlignment="1">
      <alignment horizontal="right" vertical="top" wrapText="1"/>
    </xf>
    <xf numFmtId="0" fontId="8" fillId="0" borderId="3" xfId="0" applyFont="1" applyBorder="1" applyAlignment="1">
      <alignment horizontal="right" vertical="top" wrapText="1"/>
    </xf>
    <xf numFmtId="0" fontId="8" fillId="0" borderId="7" xfId="0" applyFont="1" applyBorder="1" applyAlignment="1">
      <alignment horizontal="right" vertical="top" wrapText="1"/>
    </xf>
    <xf numFmtId="0" fontId="8" fillId="0" borderId="8" xfId="0" applyFont="1" applyBorder="1" applyAlignment="1">
      <alignment horizontal="right" vertical="top" wrapText="1"/>
    </xf>
    <xf numFmtId="0" fontId="12" fillId="0" borderId="0" xfId="3" applyAlignment="1">
      <alignment horizontal="left" vertical="top" wrapText="1"/>
    </xf>
    <xf numFmtId="0" fontId="1" fillId="0" borderId="0" xfId="0" applyFont="1" applyAlignment="1">
      <alignment horizontal="left" wrapText="1"/>
    </xf>
    <xf numFmtId="0" fontId="8" fillId="0" borderId="0" xfId="0" applyFont="1" applyAlignment="1">
      <alignment wrapText="1"/>
    </xf>
    <xf numFmtId="0" fontId="0" fillId="0" borderId="0" xfId="0" applyAlignment="1">
      <alignment wrapText="1"/>
    </xf>
  </cellXfs>
  <cellStyles count="11">
    <cellStyle name="Comma" xfId="2" builtinId="3"/>
    <cellStyle name="Data_Total" xfId="9"/>
    <cellStyle name="Headings" xfId="7"/>
    <cellStyle name="Hyperlink" xfId="3" builtinId="8"/>
    <cellStyle name="Normal" xfId="0" builtinId="0"/>
    <cellStyle name="Normal 2" xfId="4"/>
    <cellStyle name="Percent" xfId="1" builtinId="5"/>
    <cellStyle name="Row_CategoryHeadings" xfId="8"/>
    <cellStyle name="Source" xfId="6"/>
    <cellStyle name="Table_Name" xfId="5"/>
    <cellStyle name="Warnings" xfId="10"/>
  </cellStyles>
  <dxfs count="0"/>
  <tableStyles count="0" defaultTableStyle="TableStyleMedium2" defaultPivotStyle="PivotStyleLight16"/>
  <colors>
    <mruColors>
      <color rgb="FFFFFF66"/>
      <color rgb="FFFFFF99"/>
      <color rgb="FFF6E2F2"/>
      <color rgb="FF8CADD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54475333440463"/>
          <c:y val="0.19901880230804889"/>
          <c:w val="0.55560418769681619"/>
          <c:h val="0.801298355293528"/>
        </c:manualLayout>
      </c:layout>
      <c:pieChart>
        <c:varyColors val="1"/>
        <c:ser>
          <c:idx val="0"/>
          <c:order val="0"/>
          <c:tx>
            <c:strRef>
              <c:f>Report!$M$60</c:f>
              <c:strCache>
                <c:ptCount val="1"/>
                <c:pt idx="0">
                  <c:v>% of Sheffield's population</c:v>
                </c:pt>
              </c:strCache>
            </c:strRef>
          </c:tx>
          <c:spPr>
            <a:scene3d>
              <a:camera prst="orthographicFront"/>
              <a:lightRig rig="threePt" dir="t"/>
            </a:scene3d>
            <a:sp3d prstMaterial="plastic">
              <a:bevelT/>
            </a:sp3d>
          </c:spPr>
          <c:explosion val="5"/>
          <c:dPt>
            <c:idx val="1"/>
            <c:bubble3D val="0"/>
            <c:spPr>
              <a:solidFill>
                <a:srgbClr val="C00000"/>
              </a:solidFill>
              <a:scene3d>
                <a:camera prst="orthographicFront"/>
                <a:lightRig rig="threePt" dir="t"/>
              </a:scene3d>
              <a:sp3d prstMaterial="plastic">
                <a:bevelT/>
              </a:sp3d>
            </c:spPr>
          </c:dPt>
          <c:dLbls>
            <c:dLbl>
              <c:idx val="0"/>
              <c:spPr/>
              <c:txPr>
                <a:bodyPr/>
                <a:lstStyle/>
                <a:p>
                  <a:pPr>
                    <a:defRPr>
                      <a:solidFill>
                        <a:schemeClr val="bg1"/>
                      </a:solidFill>
                    </a:defRPr>
                  </a:pPr>
                  <a:endParaRPr lang="en-US"/>
                </a:p>
              </c:txPr>
              <c:showLegendKey val="0"/>
              <c:showVal val="0"/>
              <c:showCatName val="1"/>
              <c:showSerName val="0"/>
              <c:showPercent val="0"/>
              <c:showBubbleSize val="0"/>
            </c:dLbl>
            <c:dLbl>
              <c:idx val="1"/>
              <c:spPr/>
              <c:txPr>
                <a:bodyPr/>
                <a:lstStyle/>
                <a:p>
                  <a:pPr>
                    <a:defRPr>
                      <a:solidFill>
                        <a:schemeClr val="bg1"/>
                      </a:solidFill>
                    </a:defRPr>
                  </a:pPr>
                  <a:endParaRPr lang="en-US"/>
                </a:p>
              </c:txPr>
              <c:showLegendKey val="0"/>
              <c:showVal val="0"/>
              <c:showCatName val="1"/>
              <c:showSerName val="0"/>
              <c:showPercent val="0"/>
              <c:showBubbleSize val="0"/>
            </c:dLbl>
            <c:dLbl>
              <c:idx val="7"/>
              <c:layout>
                <c:manualLayout>
                  <c:x val="6.9250067993905845E-2"/>
                  <c:y val="-0.10655190709489192"/>
                </c:manualLayout>
              </c:layout>
              <c:showLegendKey val="0"/>
              <c:showVal val="0"/>
              <c:showCatName val="1"/>
              <c:showSerName val="0"/>
              <c:showPercent val="0"/>
              <c:showBubbleSize val="0"/>
            </c:dLbl>
            <c:dLbl>
              <c:idx val="8"/>
              <c:layout>
                <c:manualLayout>
                  <c:x val="0.18478891689555579"/>
                  <c:y val="2.2371117811809033E-2"/>
                </c:manualLayout>
              </c:layout>
              <c:showLegendKey val="0"/>
              <c:showVal val="0"/>
              <c:showCatName val="1"/>
              <c:showSerName val="0"/>
              <c:showPercent val="0"/>
              <c:showBubbleSize val="0"/>
            </c:dLbl>
            <c:showLegendKey val="0"/>
            <c:showVal val="0"/>
            <c:showCatName val="1"/>
            <c:showSerName val="0"/>
            <c:showPercent val="0"/>
            <c:showBubbleSize val="0"/>
            <c:showLeaderLines val="1"/>
          </c:dLbls>
          <c:cat>
            <c:strRef>
              <c:f>Report!$L$62:$L$71</c:f>
              <c:strCache>
                <c:ptCount val="10"/>
                <c:pt idx="0">
                  <c:v>Christian</c:v>
                </c:pt>
                <c:pt idx="1">
                  <c:v>No religion</c:v>
                </c:pt>
                <c:pt idx="2">
                  <c:v>Muslim (Islam)</c:v>
                </c:pt>
                <c:pt idx="3">
                  <c:v>Religion not stated</c:v>
                </c:pt>
                <c:pt idx="5">
                  <c:v>Hindu</c:v>
                </c:pt>
                <c:pt idx="6">
                  <c:v>Buddhist</c:v>
                </c:pt>
                <c:pt idx="7">
                  <c:v>Other religion</c:v>
                </c:pt>
                <c:pt idx="8">
                  <c:v>Sikh</c:v>
                </c:pt>
                <c:pt idx="9">
                  <c:v>Jewish</c:v>
                </c:pt>
              </c:strCache>
            </c:strRef>
          </c:cat>
          <c:val>
            <c:numRef>
              <c:f>Report!$M$62:$M$71</c:f>
              <c:numCache>
                <c:formatCode>0.0%</c:formatCode>
                <c:ptCount val="10"/>
                <c:pt idx="0">
                  <c:v>0.52500000000000002</c:v>
                </c:pt>
                <c:pt idx="1">
                  <c:v>0.312</c:v>
                </c:pt>
                <c:pt idx="2">
                  <c:v>7.6999999999999999E-2</c:v>
                </c:pt>
                <c:pt idx="3">
                  <c:v>6.8000000000000005E-2</c:v>
                </c:pt>
                <c:pt idx="5">
                  <c:v>6.0000000000000001E-3</c:v>
                </c:pt>
                <c:pt idx="6">
                  <c:v>4.0000000000000001E-3</c:v>
                </c:pt>
                <c:pt idx="7">
                  <c:v>4.0000000000000001E-3</c:v>
                </c:pt>
                <c:pt idx="8">
                  <c:v>2E-3</c:v>
                </c:pt>
                <c:pt idx="9">
                  <c:v>1E-3</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activity</a:t>
            </a:r>
          </a:p>
        </c:rich>
      </c:tx>
      <c:layout>
        <c:manualLayout>
          <c:xMode val="edge"/>
          <c:yMode val="edge"/>
          <c:x val="0.35324716672651929"/>
          <c:y val="5.1724102820999984E-2"/>
        </c:manualLayout>
      </c:layout>
      <c:overlay val="1"/>
    </c:title>
    <c:autoTitleDeleted val="0"/>
    <c:pivotFmts>
      <c:pivotFmt>
        <c:idx val="0"/>
        <c:spPr>
          <a:solidFill>
            <a:schemeClr val="bg1">
              <a:lumMod val="85000"/>
              <a:alpha val="50000"/>
            </a:schemeClr>
          </a:solidFill>
        </c:spPr>
        <c:marker>
          <c:symbol val="none"/>
        </c:marker>
      </c:pivotFmt>
      <c:pivotFmt>
        <c:idx val="1"/>
        <c:spPr>
          <a:scene3d>
            <a:camera prst="orthographicFront"/>
            <a:lightRig rig="threePt" dir="t"/>
          </a:scene3d>
          <a:sp3d>
            <a:bevelT/>
          </a:sp3d>
        </c:spPr>
        <c:marker>
          <c:symbol val="none"/>
        </c:marker>
      </c:pivotFmt>
      <c:pivotFmt>
        <c:idx val="2"/>
        <c:spPr>
          <a:scene3d>
            <a:camera prst="orthographicFront"/>
            <a:lightRig rig="threePt" dir="t"/>
          </a:scene3d>
          <a:sp3d>
            <a:bevelT/>
          </a:sp3d>
        </c:spPr>
        <c:marker>
          <c:symbol val="none"/>
        </c:marker>
      </c:pivotFmt>
      <c:pivotFmt>
        <c:idx val="3"/>
        <c:spPr>
          <a:scene3d>
            <a:camera prst="orthographicFront"/>
            <a:lightRig rig="threePt" dir="t"/>
          </a:scene3d>
          <a:sp3d>
            <a:bevelT/>
          </a:sp3d>
        </c:spPr>
        <c:marker>
          <c:symbol val="none"/>
        </c:marker>
      </c:pivotFmt>
      <c:pivotFmt>
        <c:idx val="4"/>
        <c:spPr>
          <a:scene3d>
            <a:camera prst="orthographicFront"/>
            <a:lightRig rig="threePt" dir="t"/>
          </a:scene3d>
          <a:sp3d>
            <a:bevelT/>
          </a:sp3d>
        </c:spPr>
        <c:marker>
          <c:symbol val="none"/>
        </c:marker>
      </c:pivotFmt>
      <c:pivotFmt>
        <c:idx val="5"/>
        <c:spPr>
          <a:scene3d>
            <a:camera prst="orthographicFront"/>
            <a:lightRig rig="threePt" dir="t"/>
          </a:scene3d>
          <a:sp3d>
            <a:bevelT/>
          </a:sp3d>
        </c:spPr>
        <c:marker>
          <c:symbol val="none"/>
        </c:marker>
      </c:pivotFmt>
      <c:pivotFmt>
        <c:idx val="6"/>
        <c:spPr>
          <a:scene3d>
            <a:camera prst="orthographicFront"/>
            <a:lightRig rig="threePt" dir="t"/>
          </a:scene3d>
          <a:sp3d>
            <a:bevelT/>
          </a:sp3d>
        </c:spPr>
        <c:marker>
          <c:symbol val="none"/>
        </c:marker>
      </c:pivotFmt>
    </c:pivotFmts>
    <c:plotArea>
      <c:layout/>
      <c:barChart>
        <c:barDir val="col"/>
        <c:grouping val="clustered"/>
        <c:varyColors val="0"/>
        <c:ser>
          <c:idx val="1"/>
          <c:order val="1"/>
          <c:tx>
            <c:strRef>
              <c:f>Report!$D$111</c:f>
              <c:strCache>
                <c:ptCount val="1"/>
                <c:pt idx="0">
                  <c:v>A and E</c:v>
                </c:pt>
              </c:strCache>
            </c:strRef>
          </c:tx>
          <c:spPr>
            <a:solidFill>
              <a:srgbClr val="C00000"/>
            </a:solidFill>
            <a:scene3d>
              <a:camera prst="orthographicFront"/>
              <a:lightRig rig="threePt" dir="t"/>
            </a:scene3d>
            <a:sp3d>
              <a:bevelT/>
            </a:sp3d>
          </c:spPr>
          <c:invertIfNegative val="0"/>
          <c:cat>
            <c:strRef>
              <c:f>Report!$B$114:$B$115</c:f>
              <c:strCache>
                <c:ptCount val="2"/>
                <c:pt idx="0">
                  <c:v>Female</c:v>
                </c:pt>
                <c:pt idx="1">
                  <c:v>Male</c:v>
                </c:pt>
              </c:strCache>
            </c:strRef>
          </c:cat>
          <c:val>
            <c:numRef>
              <c:f>Report!$D$114:$D$115</c:f>
              <c:numCache>
                <c:formatCode>0.0%</c:formatCode>
                <c:ptCount val="2"/>
                <c:pt idx="0">
                  <c:v>0.49449990710954228</c:v>
                </c:pt>
                <c:pt idx="1">
                  <c:v>0.50550009289045772</c:v>
                </c:pt>
              </c:numCache>
            </c:numRef>
          </c:val>
        </c:ser>
        <c:ser>
          <c:idx val="2"/>
          <c:order val="2"/>
          <c:tx>
            <c:strRef>
              <c:f>Report!$E$111</c:f>
              <c:strCache>
                <c:ptCount val="1"/>
                <c:pt idx="0">
                  <c:v>Elective</c:v>
                </c:pt>
              </c:strCache>
            </c:strRef>
          </c:tx>
          <c:spPr>
            <a:scene3d>
              <a:camera prst="orthographicFront"/>
              <a:lightRig rig="threePt" dir="t"/>
            </a:scene3d>
            <a:sp3d>
              <a:bevelT/>
            </a:sp3d>
          </c:spPr>
          <c:invertIfNegative val="0"/>
          <c:cat>
            <c:strRef>
              <c:f>Report!$B$114:$B$115</c:f>
              <c:strCache>
                <c:ptCount val="2"/>
                <c:pt idx="0">
                  <c:v>Female</c:v>
                </c:pt>
                <c:pt idx="1">
                  <c:v>Male</c:v>
                </c:pt>
              </c:strCache>
            </c:strRef>
          </c:cat>
          <c:val>
            <c:numRef>
              <c:f>Report!$E$114:$E$115</c:f>
              <c:numCache>
                <c:formatCode>0.0%</c:formatCode>
                <c:ptCount val="2"/>
                <c:pt idx="0">
                  <c:v>0.55035586141991644</c:v>
                </c:pt>
                <c:pt idx="1">
                  <c:v>0.44964413858008351</c:v>
                </c:pt>
              </c:numCache>
            </c:numRef>
          </c:val>
        </c:ser>
        <c:ser>
          <c:idx val="3"/>
          <c:order val="3"/>
          <c:tx>
            <c:strRef>
              <c:f>Report!$F$111</c:f>
              <c:strCache>
                <c:ptCount val="1"/>
                <c:pt idx="0">
                  <c:v>Emergency</c:v>
                </c:pt>
              </c:strCache>
            </c:strRef>
          </c:tx>
          <c:spPr>
            <a:scene3d>
              <a:camera prst="orthographicFront"/>
              <a:lightRig rig="threePt" dir="t"/>
            </a:scene3d>
            <a:sp3d>
              <a:bevelT/>
            </a:sp3d>
          </c:spPr>
          <c:invertIfNegative val="0"/>
          <c:cat>
            <c:strRef>
              <c:f>Report!$B$114:$B$115</c:f>
              <c:strCache>
                <c:ptCount val="2"/>
                <c:pt idx="0">
                  <c:v>Female</c:v>
                </c:pt>
                <c:pt idx="1">
                  <c:v>Male</c:v>
                </c:pt>
              </c:strCache>
            </c:strRef>
          </c:cat>
          <c:val>
            <c:numRef>
              <c:f>Report!$F$114:$F$115</c:f>
              <c:numCache>
                <c:formatCode>0.0%</c:formatCode>
                <c:ptCount val="2"/>
                <c:pt idx="0">
                  <c:v>0.57119947516127856</c:v>
                </c:pt>
                <c:pt idx="1">
                  <c:v>0.42880052483872144</c:v>
                </c:pt>
              </c:numCache>
            </c:numRef>
          </c:val>
        </c:ser>
        <c:ser>
          <c:idx val="4"/>
          <c:order val="4"/>
          <c:tx>
            <c:strRef>
              <c:f>Report!$G$111</c:f>
              <c:strCache>
                <c:ptCount val="1"/>
                <c:pt idx="0">
                  <c:v>Outpatient First Attendances</c:v>
                </c:pt>
              </c:strCache>
            </c:strRef>
          </c:tx>
          <c:spPr>
            <a:scene3d>
              <a:camera prst="orthographicFront"/>
              <a:lightRig rig="threePt" dir="t"/>
            </a:scene3d>
            <a:sp3d>
              <a:bevelT/>
            </a:sp3d>
          </c:spPr>
          <c:invertIfNegative val="0"/>
          <c:cat>
            <c:strRef>
              <c:f>Report!$B$114:$B$115</c:f>
              <c:strCache>
                <c:ptCount val="2"/>
                <c:pt idx="0">
                  <c:v>Female</c:v>
                </c:pt>
                <c:pt idx="1">
                  <c:v>Male</c:v>
                </c:pt>
              </c:strCache>
            </c:strRef>
          </c:cat>
          <c:val>
            <c:numRef>
              <c:f>Report!$G$114:$G$115</c:f>
              <c:numCache>
                <c:formatCode>0.0%</c:formatCode>
                <c:ptCount val="2"/>
                <c:pt idx="0">
                  <c:v>0.57357249719486347</c:v>
                </c:pt>
                <c:pt idx="1">
                  <c:v>0.42642750280513653</c:v>
                </c:pt>
              </c:numCache>
            </c:numRef>
          </c:val>
        </c:ser>
        <c:ser>
          <c:idx val="5"/>
          <c:order val="5"/>
          <c:tx>
            <c:strRef>
              <c:f>Report!$H$111</c:f>
              <c:strCache>
                <c:ptCount val="1"/>
                <c:pt idx="0">
                  <c:v>Outpatient Follow Up</c:v>
                </c:pt>
              </c:strCache>
            </c:strRef>
          </c:tx>
          <c:spPr>
            <a:scene3d>
              <a:camera prst="orthographicFront"/>
              <a:lightRig rig="threePt" dir="t"/>
            </a:scene3d>
            <a:sp3d>
              <a:bevelT/>
            </a:sp3d>
          </c:spPr>
          <c:invertIfNegative val="0"/>
          <c:cat>
            <c:strRef>
              <c:f>Report!$B$114:$B$115</c:f>
              <c:strCache>
                <c:ptCount val="2"/>
                <c:pt idx="0">
                  <c:v>Female</c:v>
                </c:pt>
                <c:pt idx="1">
                  <c:v>Male</c:v>
                </c:pt>
              </c:strCache>
            </c:strRef>
          </c:cat>
          <c:val>
            <c:numRef>
              <c:f>Report!$H$114:$H$115</c:f>
              <c:numCache>
                <c:formatCode>0.0%</c:formatCode>
                <c:ptCount val="2"/>
                <c:pt idx="0">
                  <c:v>0.6065376185222805</c:v>
                </c:pt>
                <c:pt idx="1">
                  <c:v>0.3934623814777195</c:v>
                </c:pt>
              </c:numCache>
            </c:numRef>
          </c:val>
        </c:ser>
        <c:ser>
          <c:idx val="6"/>
          <c:order val="6"/>
          <c:tx>
            <c:strRef>
              <c:f>Report!$I$111</c:f>
              <c:strCache>
                <c:ptCount val="1"/>
                <c:pt idx="0">
                  <c:v>Did Not Attend</c:v>
                </c:pt>
              </c:strCache>
            </c:strRef>
          </c:tx>
          <c:spPr>
            <a:pattFill prst="wdUpDiag">
              <a:fgClr>
                <a:schemeClr val="tx1"/>
              </a:fgClr>
              <a:bgClr>
                <a:schemeClr val="bg1"/>
              </a:bgClr>
            </a:pattFill>
            <a:scene3d>
              <a:camera prst="orthographicFront"/>
              <a:lightRig rig="threePt" dir="t"/>
            </a:scene3d>
            <a:sp3d>
              <a:bevelT/>
            </a:sp3d>
          </c:spPr>
          <c:invertIfNegative val="0"/>
          <c:cat>
            <c:strRef>
              <c:f>Report!$B$114:$B$115</c:f>
              <c:strCache>
                <c:ptCount val="2"/>
                <c:pt idx="0">
                  <c:v>Female</c:v>
                </c:pt>
                <c:pt idx="1">
                  <c:v>Male</c:v>
                </c:pt>
              </c:strCache>
            </c:strRef>
          </c:cat>
          <c:val>
            <c:numRef>
              <c:f>Report!$I$114:$I$115</c:f>
              <c:numCache>
                <c:formatCode>0.0%</c:formatCode>
                <c:ptCount val="2"/>
                <c:pt idx="0">
                  <c:v>0.50298064621498761</c:v>
                </c:pt>
                <c:pt idx="1">
                  <c:v>0.49701935378501239</c:v>
                </c:pt>
              </c:numCache>
            </c:numRef>
          </c:val>
        </c:ser>
        <c:dLbls>
          <c:showLegendKey val="0"/>
          <c:showVal val="0"/>
          <c:showCatName val="0"/>
          <c:showSerName val="0"/>
          <c:showPercent val="0"/>
          <c:showBubbleSize val="0"/>
        </c:dLbls>
        <c:gapWidth val="150"/>
        <c:axId val="104458496"/>
        <c:axId val="104490112"/>
      </c:barChart>
      <c:barChart>
        <c:barDir val="col"/>
        <c:grouping val="clustered"/>
        <c:varyColors val="0"/>
        <c:ser>
          <c:idx val="0"/>
          <c:order val="0"/>
          <c:tx>
            <c:strRef>
              <c:f>Report!$C$111</c:f>
              <c:strCache>
                <c:ptCount val="1"/>
                <c:pt idx="0">
                  <c:v>Registered Population</c:v>
                </c:pt>
              </c:strCache>
            </c:strRef>
          </c:tx>
          <c:spPr>
            <a:solidFill>
              <a:schemeClr val="bg1">
                <a:lumMod val="85000"/>
                <a:alpha val="67000"/>
              </a:schemeClr>
            </a:solidFill>
          </c:spPr>
          <c:invertIfNegative val="0"/>
          <c:cat>
            <c:strRef>
              <c:f>Report!$B$114:$B$115</c:f>
              <c:strCache>
                <c:ptCount val="2"/>
                <c:pt idx="0">
                  <c:v>Female</c:v>
                </c:pt>
                <c:pt idx="1">
                  <c:v>Male</c:v>
                </c:pt>
              </c:strCache>
            </c:strRef>
          </c:cat>
          <c:val>
            <c:numRef>
              <c:f>Report!$C$114:$C$115</c:f>
              <c:numCache>
                <c:formatCode>0.0%</c:formatCode>
                <c:ptCount val="2"/>
                <c:pt idx="0">
                  <c:v>0.49565052717960228</c:v>
                </c:pt>
                <c:pt idx="1">
                  <c:v>0.50434947282039777</c:v>
                </c:pt>
              </c:numCache>
            </c:numRef>
          </c:val>
        </c:ser>
        <c:dLbls>
          <c:showLegendKey val="0"/>
          <c:showVal val="0"/>
          <c:showCatName val="0"/>
          <c:showSerName val="0"/>
          <c:showPercent val="0"/>
          <c:showBubbleSize val="0"/>
        </c:dLbls>
        <c:gapWidth val="8"/>
        <c:overlap val="100"/>
        <c:axId val="104644608"/>
        <c:axId val="104633472"/>
      </c:barChart>
      <c:catAx>
        <c:axId val="104458496"/>
        <c:scaling>
          <c:orientation val="minMax"/>
        </c:scaling>
        <c:delete val="0"/>
        <c:axPos val="b"/>
        <c:numFmt formatCode="General" sourceLinked="1"/>
        <c:majorTickMark val="out"/>
        <c:minorTickMark val="none"/>
        <c:tickLblPos val="nextTo"/>
        <c:crossAx val="104490112"/>
        <c:crosses val="autoZero"/>
        <c:auto val="1"/>
        <c:lblAlgn val="ctr"/>
        <c:lblOffset val="100"/>
        <c:noMultiLvlLbl val="0"/>
      </c:catAx>
      <c:valAx>
        <c:axId val="104490112"/>
        <c:scaling>
          <c:orientation val="minMax"/>
        </c:scaling>
        <c:delete val="0"/>
        <c:axPos val="l"/>
        <c:majorGridlines/>
        <c:numFmt formatCode="0.0%" sourceLinked="1"/>
        <c:majorTickMark val="out"/>
        <c:minorTickMark val="none"/>
        <c:tickLblPos val="nextTo"/>
        <c:crossAx val="104458496"/>
        <c:crosses val="autoZero"/>
        <c:crossBetween val="between"/>
      </c:valAx>
      <c:valAx>
        <c:axId val="104633472"/>
        <c:scaling>
          <c:orientation val="minMax"/>
        </c:scaling>
        <c:delete val="1"/>
        <c:axPos val="r"/>
        <c:numFmt formatCode="0.0%" sourceLinked="1"/>
        <c:majorTickMark val="out"/>
        <c:minorTickMark val="none"/>
        <c:tickLblPos val="nextTo"/>
        <c:crossAx val="104644608"/>
        <c:crosses val="max"/>
        <c:crossBetween val="between"/>
      </c:valAx>
      <c:catAx>
        <c:axId val="104644608"/>
        <c:scaling>
          <c:orientation val="minMax"/>
        </c:scaling>
        <c:delete val="1"/>
        <c:axPos val="b"/>
        <c:numFmt formatCode="General" sourceLinked="1"/>
        <c:majorTickMark val="out"/>
        <c:minorTickMark val="none"/>
        <c:tickLblPos val="nextTo"/>
        <c:crossAx val="104633472"/>
        <c:crosses val="autoZero"/>
        <c:auto val="1"/>
        <c:lblAlgn val="ctr"/>
        <c:lblOffset val="100"/>
        <c:noMultiLvlLbl val="0"/>
      </c:catAx>
    </c:plotArea>
    <c:legend>
      <c:legendPos val="r"/>
      <c:layout>
        <c:manualLayout>
          <c:xMode val="edge"/>
          <c:yMode val="edge"/>
          <c:x val="0.70540288713910759"/>
          <c:y val="5.3082168556681603E-2"/>
          <c:w val="0.27528571025443377"/>
          <c:h val="0.70061398469983605"/>
        </c:manualLayout>
      </c:layout>
      <c:overlay val="0"/>
      <c:spPr>
        <a:solidFill>
          <a:schemeClr val="bg1"/>
        </a:solidFill>
      </c:spPr>
    </c:legend>
    <c:plotVisOnly val="1"/>
    <c:dispBlanksAs val="gap"/>
    <c:showDLblsOverMax val="0"/>
  </c:chart>
  <c:spPr>
    <a:ln>
      <a:noFill/>
    </a:ln>
  </c:spPr>
  <c:txPr>
    <a:bodyPr/>
    <a:lstStyle/>
    <a:p>
      <a:pPr>
        <a:defRPr sz="1000"/>
      </a:pPr>
      <a:endParaRPr lang="en-US"/>
    </a:p>
  </c:txPr>
  <c:printSettings>
    <c:headerFooter/>
    <c:pageMargins b="0.75" l="0.7" r="0.7" t="0.75" header="0.3" footer="0.3"/>
    <c:pageSetup orientation="portrait"/>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activity</a:t>
            </a:r>
          </a:p>
        </c:rich>
      </c:tx>
      <c:layout>
        <c:manualLayout>
          <c:xMode val="edge"/>
          <c:yMode val="edge"/>
          <c:x val="0.45233853823456882"/>
          <c:y val="0.10899626198034208"/>
        </c:manualLayout>
      </c:layout>
      <c:overlay val="1"/>
    </c:title>
    <c:autoTitleDeleted val="0"/>
    <c:plotArea>
      <c:layout>
        <c:manualLayout>
          <c:layoutTarget val="inner"/>
          <c:xMode val="edge"/>
          <c:yMode val="edge"/>
          <c:x val="6.5630617235860583E-2"/>
          <c:y val="0.15931751772091138"/>
          <c:w val="0.91453309521035453"/>
          <c:h val="0.54990249975457606"/>
        </c:manualLayout>
      </c:layout>
      <c:barChart>
        <c:barDir val="col"/>
        <c:grouping val="clustered"/>
        <c:varyColors val="0"/>
        <c:ser>
          <c:idx val="1"/>
          <c:order val="1"/>
          <c:tx>
            <c:strRef>
              <c:f>'chart data'!$C$5</c:f>
              <c:strCache>
                <c:ptCount val="1"/>
                <c:pt idx="0">
                  <c:v>A and E</c:v>
                </c:pt>
              </c:strCache>
            </c:strRef>
          </c:tx>
          <c:spPr>
            <a:solidFill>
              <a:srgbClr val="C00000"/>
            </a:solidFill>
            <a:scene3d>
              <a:camera prst="orthographicFront"/>
              <a:lightRig rig="threePt" dir="t"/>
            </a:scene3d>
            <a:sp3d>
              <a:bevelT/>
            </a:sp3d>
          </c:spPr>
          <c:invertIfNegative val="0"/>
          <c:cat>
            <c:strRef>
              <c:f>'chart data'!$A$7:$A$10</c:f>
              <c:strCache>
                <c:ptCount val="4"/>
                <c:pt idx="0">
                  <c:v>Asian/Asian British</c:v>
                </c:pt>
                <c:pt idx="1">
                  <c:v>Black/Black British</c:v>
                </c:pt>
                <c:pt idx="2">
                  <c:v>Mixed/multiple ethnic group</c:v>
                </c:pt>
                <c:pt idx="3">
                  <c:v>Chinese/Other Ethnic Group</c:v>
                </c:pt>
              </c:strCache>
            </c:strRef>
          </c:cat>
          <c:val>
            <c:numRef>
              <c:f>'chart data'!$C$7:$C$10</c:f>
              <c:numCache>
                <c:formatCode>0.0%</c:formatCode>
                <c:ptCount val="4"/>
                <c:pt idx="0">
                  <c:v>7.0158127895917355E-2</c:v>
                </c:pt>
                <c:pt idx="1">
                  <c:v>3.2597030715161256E-2</c:v>
                </c:pt>
                <c:pt idx="2">
                  <c:v>2.3564057310554234E-2</c:v>
                </c:pt>
                <c:pt idx="3">
                  <c:v>0.10425556804483936</c:v>
                </c:pt>
              </c:numCache>
            </c:numRef>
          </c:val>
        </c:ser>
        <c:ser>
          <c:idx val="2"/>
          <c:order val="2"/>
          <c:tx>
            <c:strRef>
              <c:f>'chart data'!$D$5</c:f>
              <c:strCache>
                <c:ptCount val="1"/>
                <c:pt idx="0">
                  <c:v>Elective</c:v>
                </c:pt>
              </c:strCache>
            </c:strRef>
          </c:tx>
          <c:spPr>
            <a:scene3d>
              <a:camera prst="orthographicFront"/>
              <a:lightRig rig="threePt" dir="t"/>
            </a:scene3d>
            <a:sp3d>
              <a:bevelT/>
            </a:sp3d>
          </c:spPr>
          <c:invertIfNegative val="0"/>
          <c:cat>
            <c:strRef>
              <c:f>'chart data'!$A$7:$A$10</c:f>
              <c:strCache>
                <c:ptCount val="4"/>
                <c:pt idx="0">
                  <c:v>Asian/Asian British</c:v>
                </c:pt>
                <c:pt idx="1">
                  <c:v>Black/Black British</c:v>
                </c:pt>
                <c:pt idx="2">
                  <c:v>Mixed/multiple ethnic group</c:v>
                </c:pt>
                <c:pt idx="3">
                  <c:v>Chinese/Other Ethnic Group</c:v>
                </c:pt>
              </c:strCache>
            </c:strRef>
          </c:cat>
          <c:val>
            <c:numRef>
              <c:f>'chart data'!$D$7:$D$10</c:f>
              <c:numCache>
                <c:formatCode>0.0%</c:formatCode>
                <c:ptCount val="4"/>
                <c:pt idx="0">
                  <c:v>4.934668780323774E-2</c:v>
                </c:pt>
                <c:pt idx="1">
                  <c:v>2.218139020992458E-2</c:v>
                </c:pt>
                <c:pt idx="2">
                  <c:v>1.3714752365854831E-2</c:v>
                </c:pt>
                <c:pt idx="3">
                  <c:v>7.5875486381322951E-2</c:v>
                </c:pt>
              </c:numCache>
            </c:numRef>
          </c:val>
        </c:ser>
        <c:ser>
          <c:idx val="3"/>
          <c:order val="3"/>
          <c:tx>
            <c:strRef>
              <c:f>'chart data'!$E$5</c:f>
              <c:strCache>
                <c:ptCount val="1"/>
                <c:pt idx="0">
                  <c:v>Emergency</c:v>
                </c:pt>
              </c:strCache>
            </c:strRef>
          </c:tx>
          <c:spPr>
            <a:scene3d>
              <a:camera prst="orthographicFront"/>
              <a:lightRig rig="threePt" dir="t"/>
            </a:scene3d>
            <a:sp3d>
              <a:bevelT/>
            </a:sp3d>
          </c:spPr>
          <c:invertIfNegative val="0"/>
          <c:cat>
            <c:strRef>
              <c:f>'chart data'!$A$7:$A$10</c:f>
              <c:strCache>
                <c:ptCount val="4"/>
                <c:pt idx="0">
                  <c:v>Asian/Asian British</c:v>
                </c:pt>
                <c:pt idx="1">
                  <c:v>Black/Black British</c:v>
                </c:pt>
                <c:pt idx="2">
                  <c:v>Mixed/multiple ethnic group</c:v>
                </c:pt>
                <c:pt idx="3">
                  <c:v>Chinese/Other Ethnic Group</c:v>
                </c:pt>
              </c:strCache>
            </c:strRef>
          </c:cat>
          <c:val>
            <c:numRef>
              <c:f>'chart data'!$E$7:$E$10</c:f>
              <c:numCache>
                <c:formatCode>0.0%</c:formatCode>
                <c:ptCount val="4"/>
                <c:pt idx="0">
                  <c:v>5.2327645816591599E-2</c:v>
                </c:pt>
                <c:pt idx="1">
                  <c:v>2.4070717075632138E-2</c:v>
                </c:pt>
                <c:pt idx="2">
                  <c:v>1.3904203031265768E-2</c:v>
                </c:pt>
                <c:pt idx="3">
                  <c:v>4.537554430095872E-2</c:v>
                </c:pt>
              </c:numCache>
            </c:numRef>
          </c:val>
        </c:ser>
        <c:ser>
          <c:idx val="4"/>
          <c:order val="4"/>
          <c:tx>
            <c:strRef>
              <c:f>'chart data'!$F$5</c:f>
              <c:strCache>
                <c:ptCount val="1"/>
                <c:pt idx="0">
                  <c:v>Outpatient First Attendances</c:v>
                </c:pt>
              </c:strCache>
            </c:strRef>
          </c:tx>
          <c:spPr>
            <a:scene3d>
              <a:camera prst="orthographicFront"/>
              <a:lightRig rig="threePt" dir="t"/>
            </a:scene3d>
            <a:sp3d>
              <a:bevelT/>
            </a:sp3d>
          </c:spPr>
          <c:invertIfNegative val="0"/>
          <c:cat>
            <c:strRef>
              <c:f>'chart data'!$A$7:$A$10</c:f>
              <c:strCache>
                <c:ptCount val="4"/>
                <c:pt idx="0">
                  <c:v>Asian/Asian British</c:v>
                </c:pt>
                <c:pt idx="1">
                  <c:v>Black/Black British</c:v>
                </c:pt>
                <c:pt idx="2">
                  <c:v>Mixed/multiple ethnic group</c:v>
                </c:pt>
                <c:pt idx="3">
                  <c:v>Chinese/Other Ethnic Group</c:v>
                </c:pt>
              </c:strCache>
            </c:strRef>
          </c:cat>
          <c:val>
            <c:numRef>
              <c:f>'chart data'!$F$7:$F$10</c:f>
              <c:numCache>
                <c:formatCode>0.0%</c:formatCode>
                <c:ptCount val="4"/>
                <c:pt idx="0">
                  <c:v>5.6844486849680152E-2</c:v>
                </c:pt>
                <c:pt idx="1">
                  <c:v>2.5845722774429643E-2</c:v>
                </c:pt>
                <c:pt idx="2">
                  <c:v>1.5696646899922301E-2</c:v>
                </c:pt>
                <c:pt idx="3">
                  <c:v>8.2042053647990915E-2</c:v>
                </c:pt>
              </c:numCache>
            </c:numRef>
          </c:val>
        </c:ser>
        <c:ser>
          <c:idx val="5"/>
          <c:order val="5"/>
          <c:tx>
            <c:strRef>
              <c:f>'chart data'!$G$5</c:f>
              <c:strCache>
                <c:ptCount val="1"/>
                <c:pt idx="0">
                  <c:v>Outpatient Follow Up</c:v>
                </c:pt>
              </c:strCache>
            </c:strRef>
          </c:tx>
          <c:spPr>
            <a:scene3d>
              <a:camera prst="orthographicFront"/>
              <a:lightRig rig="threePt" dir="t"/>
            </a:scene3d>
            <a:sp3d>
              <a:bevelT/>
            </a:sp3d>
          </c:spPr>
          <c:invertIfNegative val="0"/>
          <c:cat>
            <c:strRef>
              <c:f>'chart data'!$A$7:$A$10</c:f>
              <c:strCache>
                <c:ptCount val="4"/>
                <c:pt idx="0">
                  <c:v>Asian/Asian British</c:v>
                </c:pt>
                <c:pt idx="1">
                  <c:v>Black/Black British</c:v>
                </c:pt>
                <c:pt idx="2">
                  <c:v>Mixed/multiple ethnic group</c:v>
                </c:pt>
                <c:pt idx="3">
                  <c:v>Chinese/Other Ethnic Group</c:v>
                </c:pt>
              </c:strCache>
            </c:strRef>
          </c:cat>
          <c:val>
            <c:numRef>
              <c:f>'chart data'!$G$7:$G$10</c:f>
              <c:numCache>
                <c:formatCode>0.0%</c:formatCode>
                <c:ptCount val="4"/>
                <c:pt idx="0">
                  <c:v>5.9770510063941851E-2</c:v>
                </c:pt>
                <c:pt idx="1">
                  <c:v>2.861269813462991E-2</c:v>
                </c:pt>
                <c:pt idx="2">
                  <c:v>1.4882305013708909E-2</c:v>
                </c:pt>
                <c:pt idx="3">
                  <c:v>5.5888385191404127E-2</c:v>
                </c:pt>
              </c:numCache>
            </c:numRef>
          </c:val>
        </c:ser>
        <c:ser>
          <c:idx val="6"/>
          <c:order val="6"/>
          <c:tx>
            <c:strRef>
              <c:f>'chart data'!$H$5</c:f>
              <c:strCache>
                <c:ptCount val="1"/>
                <c:pt idx="0">
                  <c:v>Did Not Attend</c:v>
                </c:pt>
              </c:strCache>
            </c:strRef>
          </c:tx>
          <c:spPr>
            <a:pattFill prst="wdUpDiag">
              <a:fgClr>
                <a:schemeClr val="tx1"/>
              </a:fgClr>
              <a:bgClr>
                <a:schemeClr val="bg1"/>
              </a:bgClr>
            </a:pattFill>
            <a:scene3d>
              <a:camera prst="orthographicFront"/>
              <a:lightRig rig="threePt" dir="t"/>
            </a:scene3d>
            <a:sp3d>
              <a:bevelT/>
            </a:sp3d>
          </c:spPr>
          <c:invertIfNegative val="0"/>
          <c:cat>
            <c:strRef>
              <c:f>'chart data'!$A$7:$A$10</c:f>
              <c:strCache>
                <c:ptCount val="4"/>
                <c:pt idx="0">
                  <c:v>Asian/Asian British</c:v>
                </c:pt>
                <c:pt idx="1">
                  <c:v>Black/Black British</c:v>
                </c:pt>
                <c:pt idx="2">
                  <c:v>Mixed/multiple ethnic group</c:v>
                </c:pt>
                <c:pt idx="3">
                  <c:v>Chinese/Other Ethnic Group</c:v>
                </c:pt>
              </c:strCache>
            </c:strRef>
          </c:cat>
          <c:val>
            <c:numRef>
              <c:f>'chart data'!$H$7:$H$10</c:f>
              <c:numCache>
                <c:formatCode>0.0%</c:formatCode>
                <c:ptCount val="4"/>
                <c:pt idx="0">
                  <c:v>8.8505257175333904E-2</c:v>
                </c:pt>
                <c:pt idx="1">
                  <c:v>4.6177891446433646E-2</c:v>
                </c:pt>
                <c:pt idx="2">
                  <c:v>3.0917874396135265E-2</c:v>
                </c:pt>
                <c:pt idx="3">
                  <c:v>9.775504404660415E-2</c:v>
                </c:pt>
              </c:numCache>
            </c:numRef>
          </c:val>
        </c:ser>
        <c:dLbls>
          <c:showLegendKey val="0"/>
          <c:showVal val="0"/>
          <c:showCatName val="0"/>
          <c:showSerName val="0"/>
          <c:showPercent val="0"/>
          <c:showBubbleSize val="0"/>
        </c:dLbls>
        <c:gapWidth val="150"/>
        <c:axId val="114755072"/>
        <c:axId val="106753024"/>
      </c:barChart>
      <c:barChart>
        <c:barDir val="col"/>
        <c:grouping val="clustered"/>
        <c:varyColors val="0"/>
        <c:ser>
          <c:idx val="0"/>
          <c:order val="0"/>
          <c:tx>
            <c:strRef>
              <c:f>'chart data'!$B$5</c:f>
              <c:strCache>
                <c:ptCount val="1"/>
                <c:pt idx="0">
                  <c:v>Population</c:v>
                </c:pt>
              </c:strCache>
            </c:strRef>
          </c:tx>
          <c:spPr>
            <a:solidFill>
              <a:schemeClr val="bg1">
                <a:lumMod val="85000"/>
                <a:alpha val="67000"/>
              </a:schemeClr>
            </a:solidFill>
          </c:spPr>
          <c:invertIfNegative val="0"/>
          <c:cat>
            <c:strRef>
              <c:f>'chart data'!$A$7:$A$10</c:f>
              <c:strCache>
                <c:ptCount val="4"/>
                <c:pt idx="0">
                  <c:v>Asian/Asian British</c:v>
                </c:pt>
                <c:pt idx="1">
                  <c:v>Black/Black British</c:v>
                </c:pt>
                <c:pt idx="2">
                  <c:v>Mixed/multiple ethnic group</c:v>
                </c:pt>
                <c:pt idx="3">
                  <c:v>Chinese/Other Ethnic Group</c:v>
                </c:pt>
              </c:strCache>
            </c:strRef>
          </c:cat>
          <c:val>
            <c:numRef>
              <c:f>'chart data'!$B$7:$B$10</c:f>
              <c:numCache>
                <c:formatCode>0.0%</c:formatCode>
                <c:ptCount val="4"/>
                <c:pt idx="0">
                  <c:v>0.08</c:v>
                </c:pt>
                <c:pt idx="1">
                  <c:v>3.6000000000000004E-2</c:v>
                </c:pt>
                <c:pt idx="2">
                  <c:v>2.4E-2</c:v>
                </c:pt>
                <c:pt idx="3">
                  <c:v>2.1999999999999999E-2</c:v>
                </c:pt>
              </c:numCache>
            </c:numRef>
          </c:val>
        </c:ser>
        <c:dLbls>
          <c:showLegendKey val="0"/>
          <c:showVal val="0"/>
          <c:showCatName val="0"/>
          <c:showSerName val="0"/>
          <c:showPercent val="0"/>
          <c:showBubbleSize val="0"/>
        </c:dLbls>
        <c:gapWidth val="8"/>
        <c:axId val="103252736"/>
        <c:axId val="114756608"/>
      </c:barChart>
      <c:valAx>
        <c:axId val="106753024"/>
        <c:scaling>
          <c:orientation val="minMax"/>
        </c:scaling>
        <c:delete val="1"/>
        <c:axPos val="r"/>
        <c:numFmt formatCode="0.0%" sourceLinked="1"/>
        <c:majorTickMark val="out"/>
        <c:minorTickMark val="none"/>
        <c:tickLblPos val="nextTo"/>
        <c:crossAx val="114755072"/>
        <c:crosses val="max"/>
        <c:crossBetween val="between"/>
      </c:valAx>
      <c:catAx>
        <c:axId val="114755072"/>
        <c:scaling>
          <c:orientation val="minMax"/>
        </c:scaling>
        <c:delete val="0"/>
        <c:axPos val="b"/>
        <c:majorTickMark val="out"/>
        <c:minorTickMark val="none"/>
        <c:tickLblPos val="nextTo"/>
        <c:crossAx val="106753024"/>
        <c:crosses val="autoZero"/>
        <c:auto val="1"/>
        <c:lblAlgn val="ctr"/>
        <c:lblOffset val="100"/>
        <c:noMultiLvlLbl val="0"/>
      </c:catAx>
      <c:valAx>
        <c:axId val="114756608"/>
        <c:scaling>
          <c:orientation val="minMax"/>
          <c:max val="0.2"/>
        </c:scaling>
        <c:delete val="0"/>
        <c:axPos val="l"/>
        <c:numFmt formatCode="0.0%" sourceLinked="1"/>
        <c:majorTickMark val="out"/>
        <c:minorTickMark val="none"/>
        <c:tickLblPos val="nextTo"/>
        <c:crossAx val="103252736"/>
        <c:crosses val="autoZero"/>
        <c:crossBetween val="between"/>
      </c:valAx>
      <c:catAx>
        <c:axId val="103252736"/>
        <c:scaling>
          <c:orientation val="minMax"/>
        </c:scaling>
        <c:delete val="1"/>
        <c:axPos val="b"/>
        <c:majorTickMark val="out"/>
        <c:minorTickMark val="none"/>
        <c:tickLblPos val="nextTo"/>
        <c:crossAx val="114756608"/>
        <c:crosses val="autoZero"/>
        <c:auto val="1"/>
        <c:lblAlgn val="ctr"/>
        <c:lblOffset val="100"/>
        <c:noMultiLvlLbl val="0"/>
      </c:catAx>
    </c:plotArea>
    <c:legend>
      <c:legendPos val="b"/>
      <c:layout>
        <c:manualLayout>
          <c:xMode val="edge"/>
          <c:yMode val="edge"/>
          <c:x val="4.8494080835447635E-3"/>
          <c:y val="0.87961664111251436"/>
          <c:w val="0.97572904874275357"/>
          <c:h val="0.12038335888748561"/>
        </c:manualLayout>
      </c:layout>
      <c:overlay val="0"/>
      <c:spPr>
        <a:noFill/>
      </c:spPr>
    </c:legend>
    <c:plotVisOnly val="1"/>
    <c:dispBlanksAs val="gap"/>
    <c:showDLblsOverMax val="0"/>
  </c:chart>
  <c:spPr>
    <a:noFill/>
    <a:ln>
      <a:noFill/>
    </a:ln>
  </c:spPr>
  <c:txPr>
    <a:bodyPr/>
    <a:lstStyle/>
    <a:p>
      <a:pPr>
        <a:defRPr sz="1000"/>
      </a:pPr>
      <a:endParaRPr lang="en-US"/>
    </a:p>
  </c:txPr>
  <c:printSettings>
    <c:headerFooter>
      <c:oddHeader>&amp;CEquality and DIversity Monitoring Report</c:oddHeader>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53208592828337"/>
          <c:y val="0.17112372368990045"/>
          <c:w val="0.57116884779646449"/>
          <c:h val="0.79575445410532986"/>
        </c:manualLayout>
      </c:layout>
      <c:pieChart>
        <c:varyColors val="1"/>
        <c:ser>
          <c:idx val="0"/>
          <c:order val="0"/>
          <c:spPr>
            <a:scene3d>
              <a:camera prst="orthographicFront"/>
              <a:lightRig rig="threePt" dir="t"/>
            </a:scene3d>
            <a:sp3d prstMaterial="plastic">
              <a:bevelT/>
            </a:sp3d>
          </c:spPr>
          <c:explosion val="8"/>
          <c:dPt>
            <c:idx val="1"/>
            <c:bubble3D val="0"/>
            <c:spPr>
              <a:solidFill>
                <a:srgbClr val="C00000"/>
              </a:solidFill>
              <a:scene3d>
                <a:camera prst="orthographicFront"/>
                <a:lightRig rig="threePt" dir="t"/>
              </a:scene3d>
              <a:sp3d prstMaterial="plastic">
                <a:bevelT/>
              </a:sp3d>
            </c:spPr>
          </c:dPt>
          <c:dLbls>
            <c:dLbl>
              <c:idx val="0"/>
              <c:spPr/>
              <c:txPr>
                <a:bodyPr/>
                <a:lstStyle/>
                <a:p>
                  <a:pPr>
                    <a:defRPr>
                      <a:solidFill>
                        <a:schemeClr val="bg1"/>
                      </a:solidFill>
                    </a:defRPr>
                  </a:pPr>
                  <a:endParaRPr lang="en-US"/>
                </a:p>
              </c:txPr>
              <c:showLegendKey val="0"/>
              <c:showVal val="0"/>
              <c:showCatName val="1"/>
              <c:showSerName val="0"/>
              <c:showPercent val="0"/>
              <c:showBubbleSize val="0"/>
            </c:dLbl>
            <c:dLbl>
              <c:idx val="1"/>
              <c:spPr/>
              <c:txPr>
                <a:bodyPr/>
                <a:lstStyle/>
                <a:p>
                  <a:pPr>
                    <a:defRPr>
                      <a:solidFill>
                        <a:schemeClr val="bg1"/>
                      </a:solidFill>
                    </a:defRPr>
                  </a:pPr>
                  <a:endParaRPr lang="en-US"/>
                </a:p>
              </c:txPr>
              <c:showLegendKey val="0"/>
              <c:showVal val="0"/>
              <c:showCatName val="1"/>
              <c:showSerName val="0"/>
              <c:showPercent val="0"/>
              <c:showBubbleSize val="0"/>
            </c:dLbl>
            <c:dLbl>
              <c:idx val="2"/>
              <c:spPr/>
              <c:txPr>
                <a:bodyPr/>
                <a:lstStyle/>
                <a:p>
                  <a:pPr>
                    <a:defRPr>
                      <a:solidFill>
                        <a:schemeClr val="bg1"/>
                      </a:solidFill>
                    </a:defRPr>
                  </a:pPr>
                  <a:endParaRPr lang="en-US"/>
                </a:p>
              </c:txPr>
              <c:showLegendKey val="0"/>
              <c:showVal val="0"/>
              <c:showCatName val="1"/>
              <c:showSerName val="0"/>
              <c:showPercent val="0"/>
              <c:showBubbleSize val="0"/>
            </c:dLbl>
            <c:dLbl>
              <c:idx val="3"/>
              <c:layout>
                <c:manualLayout>
                  <c:x val="-3.2065958204658906E-2"/>
                  <c:y val="-7.4330344722979983E-3"/>
                </c:manualLayout>
              </c:layout>
              <c:showLegendKey val="0"/>
              <c:showVal val="0"/>
              <c:showCatName val="1"/>
              <c:showSerName val="0"/>
              <c:showPercent val="0"/>
              <c:showBubbleSize val="0"/>
            </c:dLbl>
            <c:dLbl>
              <c:idx val="4"/>
              <c:layout>
                <c:manualLayout>
                  <c:x val="-1.515293305157351E-2"/>
                  <c:y val="-4.7502720440819393E-2"/>
                </c:manualLayout>
              </c:layout>
              <c:showLegendKey val="0"/>
              <c:showVal val="0"/>
              <c:showCatName val="1"/>
              <c:showSerName val="0"/>
              <c:showPercent val="0"/>
              <c:showBubbleSize val="0"/>
            </c:dLbl>
            <c:dLbl>
              <c:idx val="5"/>
              <c:layout>
                <c:manualLayout>
                  <c:x val="0.12085498459034084"/>
                  <c:y val="1.810462551165163E-2"/>
                </c:manualLayout>
              </c:layout>
              <c:showLegendKey val="0"/>
              <c:showVal val="0"/>
              <c:showCatName val="1"/>
              <c:showSerName val="0"/>
              <c:showPercent val="0"/>
              <c:showBubbleSize val="0"/>
            </c:dLbl>
            <c:showLegendKey val="0"/>
            <c:showVal val="0"/>
            <c:showCatName val="1"/>
            <c:showSerName val="0"/>
            <c:showPercent val="0"/>
            <c:showBubbleSize val="0"/>
            <c:showLeaderLines val="1"/>
          </c:dLbls>
          <c:cat>
            <c:strRef>
              <c:f>'chart data'!$A$73:$A$78</c:f>
              <c:strCache>
                <c:ptCount val="6"/>
                <c:pt idx="0">
                  <c:v>Married</c:v>
                </c:pt>
                <c:pt idx="1">
                  <c:v>Single</c:v>
                </c:pt>
                <c:pt idx="2">
                  <c:v>Divorced</c:v>
                </c:pt>
                <c:pt idx="3">
                  <c:v>Widowed</c:v>
                </c:pt>
                <c:pt idx="4">
                  <c:v>Separated</c:v>
                </c:pt>
                <c:pt idx="5">
                  <c:v>Same-sex civil partnership</c:v>
                </c:pt>
              </c:strCache>
            </c:strRef>
          </c:cat>
          <c:val>
            <c:numRef>
              <c:f>'chart data'!$B$73:$B$78</c:f>
              <c:numCache>
                <c:formatCode>0.0%</c:formatCode>
                <c:ptCount val="6"/>
                <c:pt idx="0">
                  <c:v>0.41699999999999998</c:v>
                </c:pt>
                <c:pt idx="1">
                  <c:v>0.41199999999999998</c:v>
                </c:pt>
                <c:pt idx="2">
                  <c:v>7.9000000000000001E-2</c:v>
                </c:pt>
                <c:pt idx="3">
                  <c:v>6.7000000000000004E-2</c:v>
                </c:pt>
                <c:pt idx="4">
                  <c:v>2.3E-2</c:v>
                </c:pt>
                <c:pt idx="5">
                  <c:v>5.0000000000000001E-3</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sz="12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67583453019847E-2"/>
          <c:y val="4.339118591472893E-2"/>
          <c:w val="0.8839840077390414"/>
          <c:h val="0.85692466526482791"/>
        </c:manualLayout>
      </c:layout>
      <c:lineChart>
        <c:grouping val="standard"/>
        <c:varyColors val="0"/>
        <c:ser>
          <c:idx val="0"/>
          <c:order val="0"/>
          <c:tx>
            <c:strRef>
              <c:f>Report!$U$13:$Y$13</c:f>
              <c:strCache>
                <c:ptCount val="1"/>
                <c:pt idx="0">
                  <c:v>Adults with a LD known to GPs (18+ years)</c:v>
                </c:pt>
              </c:strCache>
            </c:strRef>
          </c:tx>
          <c:spPr>
            <a:ln w="41275">
              <a:solidFill>
                <a:schemeClr val="accent3"/>
              </a:solidFill>
            </a:ln>
          </c:spPr>
          <c:marker>
            <c:symbol val="none"/>
          </c:marker>
          <c:cat>
            <c:strRef>
              <c:f>Report!$Z$12:$AE$12</c:f>
              <c:strCache>
                <c:ptCount val="6"/>
                <c:pt idx="0">
                  <c:v>2008-09</c:v>
                </c:pt>
                <c:pt idx="1">
                  <c:v>2009-10</c:v>
                </c:pt>
                <c:pt idx="2">
                  <c:v>2010-11</c:v>
                </c:pt>
                <c:pt idx="3">
                  <c:v>2011-12</c:v>
                </c:pt>
                <c:pt idx="4">
                  <c:v>2012-13</c:v>
                </c:pt>
                <c:pt idx="5">
                  <c:v>2013-14</c:v>
                </c:pt>
              </c:strCache>
            </c:strRef>
          </c:cat>
          <c:val>
            <c:numRef>
              <c:f>Report!$Z$13:$AE$13</c:f>
              <c:numCache>
                <c:formatCode>0.00%</c:formatCode>
                <c:ptCount val="6"/>
                <c:pt idx="0">
                  <c:v>4.4999999999999997E-3</c:v>
                </c:pt>
                <c:pt idx="1">
                  <c:v>4.8999999999999998E-3</c:v>
                </c:pt>
                <c:pt idx="2">
                  <c:v>5.1999999999999998E-3</c:v>
                </c:pt>
                <c:pt idx="3">
                  <c:v>5.4999999999999997E-3</c:v>
                </c:pt>
                <c:pt idx="4">
                  <c:v>5.7685198659999997E-3</c:v>
                </c:pt>
                <c:pt idx="5">
                  <c:v>5.7999999999999996E-3</c:v>
                </c:pt>
              </c:numCache>
            </c:numRef>
          </c:val>
          <c:smooth val="0"/>
        </c:ser>
        <c:ser>
          <c:idx val="1"/>
          <c:order val="1"/>
          <c:tx>
            <c:strRef>
              <c:f>Report!$U$14:$Y$14</c:f>
              <c:strCache>
                <c:ptCount val="1"/>
                <c:pt idx="0">
                  <c:v>Adults with a LD known to Local Authorities (18-64 yrs)</c:v>
                </c:pt>
              </c:strCache>
            </c:strRef>
          </c:tx>
          <c:spPr>
            <a:ln w="41275">
              <a:solidFill>
                <a:srgbClr val="C00000"/>
              </a:solidFill>
            </a:ln>
          </c:spPr>
          <c:marker>
            <c:symbol val="none"/>
          </c:marker>
          <c:cat>
            <c:strRef>
              <c:f>Report!$Z$12:$AE$12</c:f>
              <c:strCache>
                <c:ptCount val="6"/>
                <c:pt idx="0">
                  <c:v>2008-09</c:v>
                </c:pt>
                <c:pt idx="1">
                  <c:v>2009-10</c:v>
                </c:pt>
                <c:pt idx="2">
                  <c:v>2010-11</c:v>
                </c:pt>
                <c:pt idx="3">
                  <c:v>2011-12</c:v>
                </c:pt>
                <c:pt idx="4">
                  <c:v>2012-13</c:v>
                </c:pt>
                <c:pt idx="5">
                  <c:v>2013-14</c:v>
                </c:pt>
              </c:strCache>
            </c:strRef>
          </c:cat>
          <c:val>
            <c:numRef>
              <c:f>Report!$Z$14:$AE$14</c:f>
              <c:numCache>
                <c:formatCode>0.00%</c:formatCode>
                <c:ptCount val="6"/>
                <c:pt idx="0">
                  <c:v>3.8999999999999998E-3</c:v>
                </c:pt>
                <c:pt idx="1">
                  <c:v>4.0000000000000001E-3</c:v>
                </c:pt>
                <c:pt idx="2">
                  <c:v>3.7000000000000002E-3</c:v>
                </c:pt>
                <c:pt idx="3">
                  <c:v>3.8E-3</c:v>
                </c:pt>
                <c:pt idx="4">
                  <c:v>4.4794536756875497E-3</c:v>
                </c:pt>
                <c:pt idx="5">
                  <c:v>4.4000000000000003E-3</c:v>
                </c:pt>
              </c:numCache>
            </c:numRef>
          </c:val>
          <c:smooth val="0"/>
        </c:ser>
        <c:dLbls>
          <c:showLegendKey val="0"/>
          <c:showVal val="0"/>
          <c:showCatName val="0"/>
          <c:showSerName val="0"/>
          <c:showPercent val="0"/>
          <c:showBubbleSize val="0"/>
        </c:dLbls>
        <c:marker val="1"/>
        <c:smooth val="0"/>
        <c:axId val="106574976"/>
        <c:axId val="106576512"/>
      </c:lineChart>
      <c:catAx>
        <c:axId val="106574976"/>
        <c:scaling>
          <c:orientation val="minMax"/>
        </c:scaling>
        <c:delete val="0"/>
        <c:axPos val="b"/>
        <c:majorTickMark val="out"/>
        <c:minorTickMark val="none"/>
        <c:tickLblPos val="nextTo"/>
        <c:crossAx val="106576512"/>
        <c:crosses val="autoZero"/>
        <c:auto val="1"/>
        <c:lblAlgn val="ctr"/>
        <c:lblOffset val="100"/>
        <c:noMultiLvlLbl val="0"/>
      </c:catAx>
      <c:valAx>
        <c:axId val="106576512"/>
        <c:scaling>
          <c:orientation val="minMax"/>
        </c:scaling>
        <c:delete val="0"/>
        <c:axPos val="l"/>
        <c:majorGridlines/>
        <c:numFmt formatCode="0.00%" sourceLinked="1"/>
        <c:majorTickMark val="out"/>
        <c:minorTickMark val="none"/>
        <c:tickLblPos val="nextTo"/>
        <c:crossAx val="106574976"/>
        <c:crosses val="autoZero"/>
        <c:crossBetween val="between"/>
      </c:valAx>
    </c:plotArea>
    <c:legend>
      <c:legendPos val="r"/>
      <c:layout>
        <c:manualLayout>
          <c:xMode val="edge"/>
          <c:yMode val="edge"/>
          <c:x val="0.74226896253578334"/>
          <c:y val="0.48383662463895094"/>
          <c:w val="0.23318682858352258"/>
          <c:h val="0.3954350048533673"/>
        </c:manualLayout>
      </c:layout>
      <c:overlay val="0"/>
      <c:spPr>
        <a:solidFill>
          <a:schemeClr val="bg1"/>
        </a:solidFill>
      </c:spPr>
    </c:legend>
    <c:plotVisOnly val="1"/>
    <c:dispBlanksAs val="gap"/>
    <c:showDLblsOverMax val="0"/>
  </c:chart>
  <c:spPr>
    <a:ln>
      <a:noFill/>
    </a:ln>
  </c:spPr>
  <c:txPr>
    <a:bodyPr/>
    <a:lstStyle/>
    <a:p>
      <a:pPr>
        <a:defRPr sz="11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activity</a:t>
            </a:r>
          </a:p>
        </c:rich>
      </c:tx>
      <c:layout>
        <c:manualLayout>
          <c:xMode val="edge"/>
          <c:yMode val="edge"/>
          <c:x val="0.38085366136009374"/>
          <c:y val="0"/>
        </c:manualLayout>
      </c:layout>
      <c:overlay val="1"/>
    </c:title>
    <c:autoTitleDeleted val="0"/>
    <c:plotArea>
      <c:layout>
        <c:manualLayout>
          <c:layoutTarget val="inner"/>
          <c:xMode val="edge"/>
          <c:yMode val="edge"/>
          <c:x val="0.17538307711536058"/>
          <c:y val="4.9344576608774969E-2"/>
          <c:w val="0.7820675047198048"/>
          <c:h val="0.78491991760006785"/>
        </c:manualLayout>
      </c:layout>
      <c:barChart>
        <c:barDir val="col"/>
        <c:grouping val="clustered"/>
        <c:varyColors val="0"/>
        <c:ser>
          <c:idx val="1"/>
          <c:order val="1"/>
          <c:tx>
            <c:strRef>
              <c:f>'chart data'!$C$5</c:f>
              <c:strCache>
                <c:ptCount val="1"/>
                <c:pt idx="0">
                  <c:v>A and E</c:v>
                </c:pt>
              </c:strCache>
            </c:strRef>
          </c:tx>
          <c:spPr>
            <a:solidFill>
              <a:srgbClr val="C00000"/>
            </a:solidFill>
            <a:scene3d>
              <a:camera prst="orthographicFront"/>
              <a:lightRig rig="threePt" dir="t"/>
            </a:scene3d>
            <a:sp3d>
              <a:bevelT/>
            </a:sp3d>
          </c:spPr>
          <c:invertIfNegative val="0"/>
          <c:cat>
            <c:strRef>
              <c:f>'chart data'!$A$6</c:f>
              <c:strCache>
                <c:ptCount val="1"/>
                <c:pt idx="0">
                  <c:v>White</c:v>
                </c:pt>
              </c:strCache>
            </c:strRef>
          </c:cat>
          <c:val>
            <c:numRef>
              <c:f>'chart data'!$C$6</c:f>
              <c:numCache>
                <c:formatCode>0.0%</c:formatCode>
                <c:ptCount val="1"/>
                <c:pt idx="0">
                  <c:v>0.76942521603352776</c:v>
                </c:pt>
              </c:numCache>
            </c:numRef>
          </c:val>
        </c:ser>
        <c:ser>
          <c:idx val="2"/>
          <c:order val="2"/>
          <c:tx>
            <c:strRef>
              <c:f>'chart data'!$D$5</c:f>
              <c:strCache>
                <c:ptCount val="1"/>
                <c:pt idx="0">
                  <c:v>Elective</c:v>
                </c:pt>
              </c:strCache>
            </c:strRef>
          </c:tx>
          <c:spPr>
            <a:scene3d>
              <a:camera prst="orthographicFront"/>
              <a:lightRig rig="threePt" dir="t"/>
            </a:scene3d>
            <a:sp3d>
              <a:bevelT/>
            </a:sp3d>
          </c:spPr>
          <c:invertIfNegative val="0"/>
          <c:cat>
            <c:strRef>
              <c:f>'chart data'!$A$6</c:f>
              <c:strCache>
                <c:ptCount val="1"/>
                <c:pt idx="0">
                  <c:v>White</c:v>
                </c:pt>
              </c:strCache>
            </c:strRef>
          </c:cat>
          <c:val>
            <c:numRef>
              <c:f>'chart data'!$D$6</c:f>
              <c:numCache>
                <c:formatCode>0.0%</c:formatCode>
                <c:ptCount val="1"/>
                <c:pt idx="0">
                  <c:v>0.83888168323965995</c:v>
                </c:pt>
              </c:numCache>
            </c:numRef>
          </c:val>
        </c:ser>
        <c:ser>
          <c:idx val="3"/>
          <c:order val="3"/>
          <c:tx>
            <c:strRef>
              <c:f>'chart data'!$E$5</c:f>
              <c:strCache>
                <c:ptCount val="1"/>
                <c:pt idx="0">
                  <c:v>Emergency</c:v>
                </c:pt>
              </c:strCache>
            </c:strRef>
          </c:tx>
          <c:spPr>
            <a:scene3d>
              <a:camera prst="orthographicFront"/>
              <a:lightRig rig="threePt" dir="t"/>
            </a:scene3d>
            <a:sp3d>
              <a:bevelT/>
            </a:sp3d>
          </c:spPr>
          <c:invertIfNegative val="0"/>
          <c:cat>
            <c:strRef>
              <c:f>'chart data'!$A$6</c:f>
              <c:strCache>
                <c:ptCount val="1"/>
                <c:pt idx="0">
                  <c:v>White</c:v>
                </c:pt>
              </c:strCache>
            </c:strRef>
          </c:cat>
          <c:val>
            <c:numRef>
              <c:f>'chart data'!$E$6</c:f>
              <c:numCache>
                <c:formatCode>0.0%</c:formatCode>
                <c:ptCount val="1"/>
                <c:pt idx="0">
                  <c:v>0.8643218897755518</c:v>
                </c:pt>
              </c:numCache>
            </c:numRef>
          </c:val>
        </c:ser>
        <c:ser>
          <c:idx val="4"/>
          <c:order val="4"/>
          <c:tx>
            <c:strRef>
              <c:f>'chart data'!$F$5</c:f>
              <c:strCache>
                <c:ptCount val="1"/>
                <c:pt idx="0">
                  <c:v>Outpatient First Attendances</c:v>
                </c:pt>
              </c:strCache>
            </c:strRef>
          </c:tx>
          <c:spPr>
            <a:scene3d>
              <a:camera prst="orthographicFront"/>
              <a:lightRig rig="threePt" dir="t"/>
            </a:scene3d>
            <a:sp3d>
              <a:bevelT/>
            </a:sp3d>
          </c:spPr>
          <c:invertIfNegative val="0"/>
          <c:cat>
            <c:strRef>
              <c:f>'chart data'!$A$6</c:f>
              <c:strCache>
                <c:ptCount val="1"/>
                <c:pt idx="0">
                  <c:v>White</c:v>
                </c:pt>
              </c:strCache>
            </c:strRef>
          </c:cat>
          <c:val>
            <c:numRef>
              <c:f>'chart data'!$F$6</c:f>
              <c:numCache>
                <c:formatCode>0.0%</c:formatCode>
                <c:ptCount val="1"/>
                <c:pt idx="0">
                  <c:v>0.819571089827977</c:v>
                </c:pt>
              </c:numCache>
            </c:numRef>
          </c:val>
        </c:ser>
        <c:ser>
          <c:idx val="5"/>
          <c:order val="5"/>
          <c:tx>
            <c:strRef>
              <c:f>'chart data'!$G$5</c:f>
              <c:strCache>
                <c:ptCount val="1"/>
                <c:pt idx="0">
                  <c:v>Outpatient Follow Up</c:v>
                </c:pt>
              </c:strCache>
            </c:strRef>
          </c:tx>
          <c:spPr>
            <a:scene3d>
              <a:camera prst="orthographicFront"/>
              <a:lightRig rig="threePt" dir="t"/>
            </a:scene3d>
            <a:sp3d>
              <a:bevelT/>
            </a:sp3d>
          </c:spPr>
          <c:invertIfNegative val="0"/>
          <c:cat>
            <c:strRef>
              <c:f>'chart data'!$A$6</c:f>
              <c:strCache>
                <c:ptCount val="1"/>
                <c:pt idx="0">
                  <c:v>White</c:v>
                </c:pt>
              </c:strCache>
            </c:strRef>
          </c:cat>
          <c:val>
            <c:numRef>
              <c:f>'chart data'!$G$6</c:f>
              <c:numCache>
                <c:formatCode>0.0%</c:formatCode>
                <c:ptCount val="1"/>
                <c:pt idx="0">
                  <c:v>0.84084610159631523</c:v>
                </c:pt>
              </c:numCache>
            </c:numRef>
          </c:val>
        </c:ser>
        <c:ser>
          <c:idx val="6"/>
          <c:order val="6"/>
          <c:tx>
            <c:strRef>
              <c:f>'chart data'!$H$5</c:f>
              <c:strCache>
                <c:ptCount val="1"/>
                <c:pt idx="0">
                  <c:v>Did Not Attend</c:v>
                </c:pt>
              </c:strCache>
            </c:strRef>
          </c:tx>
          <c:spPr>
            <a:pattFill prst="wdUpDiag">
              <a:fgClr>
                <a:schemeClr val="tx1"/>
              </a:fgClr>
              <a:bgClr>
                <a:schemeClr val="bg1"/>
              </a:bgClr>
            </a:pattFill>
            <a:scene3d>
              <a:camera prst="orthographicFront"/>
              <a:lightRig rig="threePt" dir="t"/>
            </a:scene3d>
            <a:sp3d>
              <a:bevelT/>
            </a:sp3d>
          </c:spPr>
          <c:invertIfNegative val="0"/>
          <c:cat>
            <c:strRef>
              <c:f>'chart data'!$A$6</c:f>
              <c:strCache>
                <c:ptCount val="1"/>
                <c:pt idx="0">
                  <c:v>White</c:v>
                </c:pt>
              </c:strCache>
            </c:strRef>
          </c:cat>
          <c:val>
            <c:numRef>
              <c:f>'chart data'!$H$6</c:f>
              <c:numCache>
                <c:formatCode>0.0%</c:formatCode>
                <c:ptCount val="1"/>
                <c:pt idx="0">
                  <c:v>0.73664393293549302</c:v>
                </c:pt>
              </c:numCache>
            </c:numRef>
          </c:val>
        </c:ser>
        <c:dLbls>
          <c:showLegendKey val="0"/>
          <c:showVal val="0"/>
          <c:showCatName val="0"/>
          <c:showSerName val="0"/>
          <c:showPercent val="0"/>
          <c:showBubbleSize val="0"/>
        </c:dLbls>
        <c:gapWidth val="150"/>
        <c:axId val="116672768"/>
        <c:axId val="116671232"/>
      </c:barChart>
      <c:barChart>
        <c:barDir val="col"/>
        <c:grouping val="clustered"/>
        <c:varyColors val="0"/>
        <c:ser>
          <c:idx val="0"/>
          <c:order val="0"/>
          <c:tx>
            <c:strRef>
              <c:f>'chart data'!$B$5</c:f>
              <c:strCache>
                <c:ptCount val="1"/>
                <c:pt idx="0">
                  <c:v>Population</c:v>
                </c:pt>
              </c:strCache>
            </c:strRef>
          </c:tx>
          <c:spPr>
            <a:solidFill>
              <a:schemeClr val="bg1">
                <a:lumMod val="85000"/>
                <a:alpha val="67000"/>
              </a:schemeClr>
            </a:solidFill>
          </c:spPr>
          <c:invertIfNegative val="0"/>
          <c:cat>
            <c:strRef>
              <c:f>'chart data'!$A$6</c:f>
              <c:strCache>
                <c:ptCount val="1"/>
                <c:pt idx="0">
                  <c:v>White</c:v>
                </c:pt>
              </c:strCache>
            </c:strRef>
          </c:cat>
          <c:val>
            <c:numRef>
              <c:f>'chart data'!$B$6</c:f>
              <c:numCache>
                <c:formatCode>0.0%</c:formatCode>
                <c:ptCount val="1"/>
                <c:pt idx="0">
                  <c:v>0.83700000000000008</c:v>
                </c:pt>
              </c:numCache>
            </c:numRef>
          </c:val>
        </c:ser>
        <c:dLbls>
          <c:showLegendKey val="0"/>
          <c:showVal val="0"/>
          <c:showCatName val="0"/>
          <c:showSerName val="0"/>
          <c:showPercent val="0"/>
          <c:showBubbleSize val="0"/>
        </c:dLbls>
        <c:gapWidth val="8"/>
        <c:axId val="31725056"/>
        <c:axId val="31723520"/>
      </c:barChart>
      <c:valAx>
        <c:axId val="116671232"/>
        <c:scaling>
          <c:orientation val="minMax"/>
        </c:scaling>
        <c:delete val="1"/>
        <c:axPos val="r"/>
        <c:numFmt formatCode="0.0%" sourceLinked="1"/>
        <c:majorTickMark val="out"/>
        <c:minorTickMark val="none"/>
        <c:tickLblPos val="nextTo"/>
        <c:crossAx val="116672768"/>
        <c:crosses val="max"/>
        <c:crossBetween val="between"/>
      </c:valAx>
      <c:catAx>
        <c:axId val="116672768"/>
        <c:scaling>
          <c:orientation val="minMax"/>
        </c:scaling>
        <c:delete val="0"/>
        <c:axPos val="b"/>
        <c:majorTickMark val="out"/>
        <c:minorTickMark val="none"/>
        <c:tickLblPos val="nextTo"/>
        <c:crossAx val="116671232"/>
        <c:crosses val="autoZero"/>
        <c:auto val="1"/>
        <c:lblAlgn val="ctr"/>
        <c:lblOffset val="100"/>
        <c:noMultiLvlLbl val="0"/>
      </c:catAx>
      <c:valAx>
        <c:axId val="31723520"/>
        <c:scaling>
          <c:orientation val="minMax"/>
        </c:scaling>
        <c:delete val="0"/>
        <c:axPos val="l"/>
        <c:numFmt formatCode="0.0%" sourceLinked="1"/>
        <c:majorTickMark val="out"/>
        <c:minorTickMark val="none"/>
        <c:tickLblPos val="nextTo"/>
        <c:crossAx val="31725056"/>
        <c:crosses val="autoZero"/>
        <c:crossBetween val="between"/>
      </c:valAx>
      <c:catAx>
        <c:axId val="31725056"/>
        <c:scaling>
          <c:orientation val="minMax"/>
        </c:scaling>
        <c:delete val="1"/>
        <c:axPos val="b"/>
        <c:majorTickMark val="out"/>
        <c:minorTickMark val="none"/>
        <c:tickLblPos val="nextTo"/>
        <c:crossAx val="31723520"/>
        <c:crosses val="autoZero"/>
        <c:auto val="1"/>
        <c:lblAlgn val="ctr"/>
        <c:lblOffset val="100"/>
        <c:noMultiLvlLbl val="0"/>
      </c:catAx>
    </c:plotArea>
    <c:plotVisOnly val="1"/>
    <c:dispBlanksAs val="gap"/>
    <c:showDLblsOverMax val="0"/>
  </c:chart>
  <c:spPr>
    <a:noFill/>
    <a:ln>
      <a:noFill/>
    </a:ln>
  </c:spPr>
  <c:txPr>
    <a:bodyPr/>
    <a:lstStyle/>
    <a:p>
      <a:pPr>
        <a:defRPr sz="1000"/>
      </a:pPr>
      <a:endParaRPr lang="en-US"/>
    </a:p>
  </c:txPr>
  <c:printSettings>
    <c:headerFooter>
      <c:oddHeader>&amp;CEquality and DIversity Monitoring Report</c:oddHeader>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activity</a:t>
            </a:r>
          </a:p>
        </c:rich>
      </c:tx>
      <c:layout>
        <c:manualLayout>
          <c:xMode val="edge"/>
          <c:yMode val="edge"/>
          <c:x val="0.38536387214913342"/>
          <c:y val="2.1414919116524982E-2"/>
        </c:manualLayout>
      </c:layout>
      <c:overlay val="1"/>
    </c:title>
    <c:autoTitleDeleted val="0"/>
    <c:plotArea>
      <c:layout>
        <c:manualLayout>
          <c:layoutTarget val="inner"/>
          <c:xMode val="edge"/>
          <c:yMode val="edge"/>
          <c:x val="7.8626137082010966E-2"/>
          <c:y val="2.0843607296472465E-2"/>
          <c:w val="0.69596108003372736"/>
          <c:h val="0.9055494441798646"/>
        </c:manualLayout>
      </c:layout>
      <c:barChart>
        <c:barDir val="col"/>
        <c:grouping val="clustered"/>
        <c:varyColors val="0"/>
        <c:ser>
          <c:idx val="1"/>
          <c:order val="1"/>
          <c:tx>
            <c:strRef>
              <c:f>Report!$D$60:$D$62</c:f>
              <c:strCache>
                <c:ptCount val="1"/>
                <c:pt idx="0">
                  <c:v>A and E</c:v>
                </c:pt>
              </c:strCache>
            </c:strRef>
          </c:tx>
          <c:spPr>
            <a:solidFill>
              <a:srgbClr val="C00000"/>
            </a:solidFill>
            <a:scene3d>
              <a:camera prst="orthographicFront"/>
              <a:lightRig rig="threePt" dir="t"/>
            </a:scene3d>
            <a:sp3d>
              <a:bevelT/>
            </a:sp3d>
          </c:spPr>
          <c:invertIfNegative val="0"/>
          <c:cat>
            <c:strRef>
              <c:f>Report!$B$63:$B$67</c:f>
              <c:strCache>
                <c:ptCount val="5"/>
                <c:pt idx="0">
                  <c:v>00-14</c:v>
                </c:pt>
                <c:pt idx="1">
                  <c:v>15-24</c:v>
                </c:pt>
                <c:pt idx="2">
                  <c:v>25-64</c:v>
                </c:pt>
                <c:pt idx="3">
                  <c:v>65-84</c:v>
                </c:pt>
                <c:pt idx="4">
                  <c:v>85+</c:v>
                </c:pt>
              </c:strCache>
            </c:strRef>
          </c:cat>
          <c:val>
            <c:numRef>
              <c:f>Report!$D$63:$D$67</c:f>
              <c:numCache>
                <c:formatCode>0.0%</c:formatCode>
                <c:ptCount val="5"/>
                <c:pt idx="0">
                  <c:v>0.24141436356083376</c:v>
                </c:pt>
                <c:pt idx="1">
                  <c:v>0.14752584121398724</c:v>
                </c:pt>
                <c:pt idx="2">
                  <c:v>0.40117293453559122</c:v>
                </c:pt>
                <c:pt idx="3">
                  <c:v>0.15791119908120127</c:v>
                </c:pt>
                <c:pt idx="4">
                  <c:v>5.1975661608386479E-2</c:v>
                </c:pt>
              </c:numCache>
            </c:numRef>
          </c:val>
        </c:ser>
        <c:ser>
          <c:idx val="2"/>
          <c:order val="2"/>
          <c:tx>
            <c:strRef>
              <c:f>Report!$E$60:$E$62</c:f>
              <c:strCache>
                <c:ptCount val="1"/>
                <c:pt idx="0">
                  <c:v>Elective</c:v>
                </c:pt>
              </c:strCache>
            </c:strRef>
          </c:tx>
          <c:spPr>
            <a:scene3d>
              <a:camera prst="orthographicFront"/>
              <a:lightRig rig="threePt" dir="t"/>
            </a:scene3d>
            <a:sp3d>
              <a:bevelT/>
            </a:sp3d>
          </c:spPr>
          <c:invertIfNegative val="0"/>
          <c:cat>
            <c:strRef>
              <c:f>Report!$B$63:$B$67</c:f>
              <c:strCache>
                <c:ptCount val="5"/>
                <c:pt idx="0">
                  <c:v>00-14</c:v>
                </c:pt>
                <c:pt idx="1">
                  <c:v>15-24</c:v>
                </c:pt>
                <c:pt idx="2">
                  <c:v>25-64</c:v>
                </c:pt>
                <c:pt idx="3">
                  <c:v>65-84</c:v>
                </c:pt>
                <c:pt idx="4">
                  <c:v>85+</c:v>
                </c:pt>
              </c:strCache>
            </c:strRef>
          </c:cat>
          <c:val>
            <c:numRef>
              <c:f>Report!$E$63:$E$67</c:f>
              <c:numCache>
                <c:formatCode>0.0%</c:formatCode>
                <c:ptCount val="5"/>
                <c:pt idx="0">
                  <c:v>7.1230266098863612E-2</c:v>
                </c:pt>
                <c:pt idx="1">
                  <c:v>7.5677011034515212E-2</c:v>
                </c:pt>
                <c:pt idx="2">
                  <c:v>0.49755311389784251</c:v>
                </c:pt>
                <c:pt idx="3">
                  <c:v>0.31895395619132766</c:v>
                </c:pt>
                <c:pt idx="4">
                  <c:v>3.6585652777451003E-2</c:v>
                </c:pt>
              </c:numCache>
            </c:numRef>
          </c:val>
        </c:ser>
        <c:ser>
          <c:idx val="3"/>
          <c:order val="3"/>
          <c:tx>
            <c:strRef>
              <c:f>Report!$F$60:$F$62</c:f>
              <c:strCache>
                <c:ptCount val="1"/>
                <c:pt idx="0">
                  <c:v>Emergency</c:v>
                </c:pt>
              </c:strCache>
            </c:strRef>
          </c:tx>
          <c:spPr>
            <a:scene3d>
              <a:camera prst="orthographicFront"/>
              <a:lightRig rig="threePt" dir="t"/>
            </a:scene3d>
            <a:sp3d>
              <a:bevelT/>
            </a:sp3d>
          </c:spPr>
          <c:invertIfNegative val="0"/>
          <c:cat>
            <c:strRef>
              <c:f>Report!$B$63:$B$67</c:f>
              <c:strCache>
                <c:ptCount val="5"/>
                <c:pt idx="0">
                  <c:v>00-14</c:v>
                </c:pt>
                <c:pt idx="1">
                  <c:v>15-24</c:v>
                </c:pt>
                <c:pt idx="2">
                  <c:v>25-64</c:v>
                </c:pt>
                <c:pt idx="3">
                  <c:v>65-84</c:v>
                </c:pt>
                <c:pt idx="4">
                  <c:v>85+</c:v>
                </c:pt>
              </c:strCache>
            </c:strRef>
          </c:cat>
          <c:val>
            <c:numRef>
              <c:f>Report!$F$63:$F$67</c:f>
              <c:numCache>
                <c:formatCode>0.0%</c:formatCode>
                <c:ptCount val="5"/>
                <c:pt idx="0">
                  <c:v>6.8719817767653762E-2</c:v>
                </c:pt>
                <c:pt idx="1">
                  <c:v>9.6965831435079725E-2</c:v>
                </c:pt>
                <c:pt idx="2">
                  <c:v>0.38970387243735766</c:v>
                </c:pt>
                <c:pt idx="3">
                  <c:v>0.30492938496583144</c:v>
                </c:pt>
                <c:pt idx="4">
                  <c:v>0.13968109339407744</c:v>
                </c:pt>
              </c:numCache>
            </c:numRef>
          </c:val>
        </c:ser>
        <c:ser>
          <c:idx val="4"/>
          <c:order val="4"/>
          <c:tx>
            <c:strRef>
              <c:f>Report!$G$60:$G$62</c:f>
              <c:strCache>
                <c:ptCount val="1"/>
                <c:pt idx="0">
                  <c:v>Outpatient First Attendances</c:v>
                </c:pt>
              </c:strCache>
            </c:strRef>
          </c:tx>
          <c:spPr>
            <a:scene3d>
              <a:camera prst="orthographicFront"/>
              <a:lightRig rig="threePt" dir="t"/>
            </a:scene3d>
            <a:sp3d>
              <a:bevelT/>
            </a:sp3d>
          </c:spPr>
          <c:invertIfNegative val="0"/>
          <c:cat>
            <c:strRef>
              <c:f>Report!$B$63:$B$67</c:f>
              <c:strCache>
                <c:ptCount val="5"/>
                <c:pt idx="0">
                  <c:v>00-14</c:v>
                </c:pt>
                <c:pt idx="1">
                  <c:v>15-24</c:v>
                </c:pt>
                <c:pt idx="2">
                  <c:v>25-64</c:v>
                </c:pt>
                <c:pt idx="3">
                  <c:v>65-84</c:v>
                </c:pt>
                <c:pt idx="4">
                  <c:v>85+</c:v>
                </c:pt>
              </c:strCache>
            </c:strRef>
          </c:cat>
          <c:val>
            <c:numRef>
              <c:f>Report!$G$63:$G$67</c:f>
              <c:numCache>
                <c:formatCode>0.0%</c:formatCode>
                <c:ptCount val="5"/>
                <c:pt idx="0">
                  <c:v>7.3697046196520261E-2</c:v>
                </c:pt>
                <c:pt idx="1">
                  <c:v>9.4040968342644318E-2</c:v>
                </c:pt>
                <c:pt idx="2">
                  <c:v>0.50326468915328459</c:v>
                </c:pt>
                <c:pt idx="3">
                  <c:v>0.27316254100340492</c:v>
                </c:pt>
                <c:pt idx="4">
                  <c:v>5.5834755304145924E-2</c:v>
                </c:pt>
              </c:numCache>
            </c:numRef>
          </c:val>
        </c:ser>
        <c:ser>
          <c:idx val="5"/>
          <c:order val="5"/>
          <c:tx>
            <c:strRef>
              <c:f>Report!$H$60:$H$62</c:f>
              <c:strCache>
                <c:ptCount val="1"/>
                <c:pt idx="0">
                  <c:v>Outpatient Follow Up</c:v>
                </c:pt>
              </c:strCache>
            </c:strRef>
          </c:tx>
          <c:spPr>
            <a:scene3d>
              <a:camera prst="orthographicFront"/>
              <a:lightRig rig="threePt" dir="t"/>
            </a:scene3d>
            <a:sp3d>
              <a:bevelT/>
            </a:sp3d>
          </c:spPr>
          <c:invertIfNegative val="0"/>
          <c:cat>
            <c:strRef>
              <c:f>Report!$B$63:$B$67</c:f>
              <c:strCache>
                <c:ptCount val="5"/>
                <c:pt idx="0">
                  <c:v>00-14</c:v>
                </c:pt>
                <c:pt idx="1">
                  <c:v>15-24</c:v>
                </c:pt>
                <c:pt idx="2">
                  <c:v>25-64</c:v>
                </c:pt>
                <c:pt idx="3">
                  <c:v>65-84</c:v>
                </c:pt>
                <c:pt idx="4">
                  <c:v>85+</c:v>
                </c:pt>
              </c:strCache>
            </c:strRef>
          </c:cat>
          <c:val>
            <c:numRef>
              <c:f>Report!$H$63:$H$67</c:f>
              <c:numCache>
                <c:formatCode>0.0%</c:formatCode>
                <c:ptCount val="5"/>
                <c:pt idx="0">
                  <c:v>4.6284102818286224E-2</c:v>
                </c:pt>
                <c:pt idx="1">
                  <c:v>9.1423008580069035E-2</c:v>
                </c:pt>
                <c:pt idx="2">
                  <c:v>0.50260544478838154</c:v>
                </c:pt>
                <c:pt idx="3">
                  <c:v>0.30385625266254268</c:v>
                </c:pt>
                <c:pt idx="4">
                  <c:v>5.583119115072057E-2</c:v>
                </c:pt>
              </c:numCache>
            </c:numRef>
          </c:val>
        </c:ser>
        <c:ser>
          <c:idx val="6"/>
          <c:order val="6"/>
          <c:tx>
            <c:strRef>
              <c:f>Report!$I$60:$I$62</c:f>
              <c:strCache>
                <c:ptCount val="1"/>
                <c:pt idx="0">
                  <c:v>Did Not Attend</c:v>
                </c:pt>
              </c:strCache>
            </c:strRef>
          </c:tx>
          <c:spPr>
            <a:pattFill prst="wdUpDiag">
              <a:fgClr>
                <a:schemeClr val="tx1"/>
              </a:fgClr>
              <a:bgClr>
                <a:schemeClr val="bg1"/>
              </a:bgClr>
            </a:pattFill>
            <a:scene3d>
              <a:camera prst="orthographicFront"/>
              <a:lightRig rig="threePt" dir="t"/>
            </a:scene3d>
            <a:sp3d>
              <a:bevelT/>
            </a:sp3d>
          </c:spPr>
          <c:invertIfNegative val="0"/>
          <c:cat>
            <c:strRef>
              <c:f>Report!$B$63:$B$67</c:f>
              <c:strCache>
                <c:ptCount val="5"/>
                <c:pt idx="0">
                  <c:v>00-14</c:v>
                </c:pt>
                <c:pt idx="1">
                  <c:v>15-24</c:v>
                </c:pt>
                <c:pt idx="2">
                  <c:v>25-64</c:v>
                </c:pt>
                <c:pt idx="3">
                  <c:v>65-84</c:v>
                </c:pt>
                <c:pt idx="4">
                  <c:v>85+</c:v>
                </c:pt>
              </c:strCache>
            </c:strRef>
          </c:cat>
          <c:val>
            <c:numRef>
              <c:f>Report!$I$63:$I$67</c:f>
              <c:numCache>
                <c:formatCode>0.0%</c:formatCode>
                <c:ptCount val="5"/>
                <c:pt idx="0">
                  <c:v>0.18237735592297749</c:v>
                </c:pt>
                <c:pt idx="1">
                  <c:v>0.14609784309723073</c:v>
                </c:pt>
                <c:pt idx="2">
                  <c:v>0.51531605089474042</c:v>
                </c:pt>
                <c:pt idx="3">
                  <c:v>0.12934612505953597</c:v>
                </c:pt>
                <c:pt idx="4">
                  <c:v>2.686262502551541E-2</c:v>
                </c:pt>
              </c:numCache>
            </c:numRef>
          </c:val>
        </c:ser>
        <c:dLbls>
          <c:showLegendKey val="0"/>
          <c:showVal val="0"/>
          <c:showCatName val="0"/>
          <c:showSerName val="0"/>
          <c:showPercent val="0"/>
          <c:showBubbleSize val="0"/>
        </c:dLbls>
        <c:gapWidth val="150"/>
        <c:axId val="31755264"/>
        <c:axId val="31761152"/>
      </c:barChart>
      <c:barChart>
        <c:barDir val="col"/>
        <c:grouping val="clustered"/>
        <c:varyColors val="0"/>
        <c:ser>
          <c:idx val="0"/>
          <c:order val="0"/>
          <c:tx>
            <c:strRef>
              <c:f>Report!$C$60:$C$62</c:f>
              <c:strCache>
                <c:ptCount val="1"/>
                <c:pt idx="0">
                  <c:v>Registered Population</c:v>
                </c:pt>
              </c:strCache>
            </c:strRef>
          </c:tx>
          <c:spPr>
            <a:solidFill>
              <a:schemeClr val="bg1">
                <a:lumMod val="85000"/>
                <a:alpha val="67000"/>
              </a:schemeClr>
            </a:solidFill>
          </c:spPr>
          <c:invertIfNegative val="0"/>
          <c:cat>
            <c:strRef>
              <c:f>Report!$B$63:$B$67</c:f>
              <c:strCache>
                <c:ptCount val="5"/>
                <c:pt idx="0">
                  <c:v>00-14</c:v>
                </c:pt>
                <c:pt idx="1">
                  <c:v>15-24</c:v>
                </c:pt>
                <c:pt idx="2">
                  <c:v>25-64</c:v>
                </c:pt>
                <c:pt idx="3">
                  <c:v>65-84</c:v>
                </c:pt>
                <c:pt idx="4">
                  <c:v>85+</c:v>
                </c:pt>
              </c:strCache>
            </c:strRef>
          </c:cat>
          <c:val>
            <c:numRef>
              <c:f>Report!$C$63:$C$67</c:f>
              <c:numCache>
                <c:formatCode>0.0%</c:formatCode>
                <c:ptCount val="5"/>
                <c:pt idx="0">
                  <c:v>0.16432608158176676</c:v>
                </c:pt>
                <c:pt idx="1">
                  <c:v>0.17004413474335392</c:v>
                </c:pt>
                <c:pt idx="2">
                  <c:v>0.50778801996847267</c:v>
                </c:pt>
                <c:pt idx="3">
                  <c:v>0.13630218534488051</c:v>
                </c:pt>
                <c:pt idx="4">
                  <c:v>2.1539578361526146E-2</c:v>
                </c:pt>
              </c:numCache>
            </c:numRef>
          </c:val>
        </c:ser>
        <c:dLbls>
          <c:showLegendKey val="0"/>
          <c:showVal val="0"/>
          <c:showCatName val="0"/>
          <c:showSerName val="0"/>
          <c:showPercent val="0"/>
          <c:showBubbleSize val="0"/>
        </c:dLbls>
        <c:gapWidth val="8"/>
        <c:overlap val="100"/>
        <c:axId val="31764480"/>
        <c:axId val="31762688"/>
      </c:barChart>
      <c:catAx>
        <c:axId val="31755264"/>
        <c:scaling>
          <c:orientation val="minMax"/>
        </c:scaling>
        <c:delete val="0"/>
        <c:axPos val="b"/>
        <c:majorTickMark val="out"/>
        <c:minorTickMark val="none"/>
        <c:tickLblPos val="nextTo"/>
        <c:crossAx val="31761152"/>
        <c:crosses val="autoZero"/>
        <c:auto val="1"/>
        <c:lblAlgn val="ctr"/>
        <c:lblOffset val="100"/>
        <c:noMultiLvlLbl val="0"/>
      </c:catAx>
      <c:valAx>
        <c:axId val="31761152"/>
        <c:scaling>
          <c:orientation val="minMax"/>
          <c:max val="0.60000000000000009"/>
          <c:min val="0"/>
        </c:scaling>
        <c:delete val="0"/>
        <c:axPos val="l"/>
        <c:majorGridlines/>
        <c:numFmt formatCode="0.0%" sourceLinked="1"/>
        <c:majorTickMark val="out"/>
        <c:minorTickMark val="none"/>
        <c:tickLblPos val="nextTo"/>
        <c:crossAx val="31755264"/>
        <c:crosses val="autoZero"/>
        <c:crossBetween val="between"/>
      </c:valAx>
      <c:valAx>
        <c:axId val="31762688"/>
        <c:scaling>
          <c:orientation val="minMax"/>
        </c:scaling>
        <c:delete val="1"/>
        <c:axPos val="r"/>
        <c:numFmt formatCode="0.0%" sourceLinked="1"/>
        <c:majorTickMark val="out"/>
        <c:minorTickMark val="none"/>
        <c:tickLblPos val="nextTo"/>
        <c:crossAx val="31764480"/>
        <c:crosses val="max"/>
        <c:crossBetween val="between"/>
      </c:valAx>
      <c:catAx>
        <c:axId val="31764480"/>
        <c:scaling>
          <c:orientation val="minMax"/>
        </c:scaling>
        <c:delete val="1"/>
        <c:axPos val="b"/>
        <c:majorTickMark val="out"/>
        <c:minorTickMark val="none"/>
        <c:tickLblPos val="nextTo"/>
        <c:crossAx val="31762688"/>
        <c:crosses val="autoZero"/>
        <c:auto val="1"/>
        <c:lblAlgn val="ctr"/>
        <c:lblOffset val="100"/>
        <c:noMultiLvlLbl val="0"/>
      </c:catAx>
    </c:plotArea>
    <c:legend>
      <c:legendPos val="r"/>
      <c:layout>
        <c:manualLayout>
          <c:xMode val="edge"/>
          <c:yMode val="edge"/>
          <c:x val="0.75638846604642562"/>
          <c:y val="3.207761835535048E-2"/>
          <c:w val="0.2373008719668247"/>
          <c:h val="0.94006562745291455"/>
        </c:manualLayout>
      </c:layout>
      <c:overlay val="0"/>
      <c:spPr>
        <a:solidFill>
          <a:schemeClr val="bg1"/>
        </a:solidFill>
      </c:spPr>
    </c:legend>
    <c:plotVisOnly val="1"/>
    <c:dispBlanksAs val="gap"/>
    <c:showDLblsOverMax val="0"/>
  </c:chart>
  <c:spPr>
    <a:noFill/>
    <a:ln>
      <a:noFill/>
    </a:ln>
  </c:spPr>
  <c:txPr>
    <a:bodyPr/>
    <a:lstStyle/>
    <a:p>
      <a:pPr>
        <a:defRPr sz="1000"/>
      </a:pPr>
      <a:endParaRPr lang="en-US"/>
    </a:p>
  </c:txPr>
  <c:printSettings>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96508117719817"/>
          <c:y val="4.6188306727935731E-2"/>
          <c:w val="0.84430507547291234"/>
          <c:h val="0.84959269697886897"/>
        </c:manualLayout>
      </c:layout>
      <c:lineChart>
        <c:grouping val="standard"/>
        <c:varyColors val="0"/>
        <c:ser>
          <c:idx val="0"/>
          <c:order val="0"/>
          <c:tx>
            <c:strRef>
              <c:f>'chart data'!$C$41</c:f>
              <c:strCache>
                <c:ptCount val="1"/>
                <c:pt idx="0">
                  <c:v>Adults with a Learning Disability known to GPs</c:v>
                </c:pt>
              </c:strCache>
            </c:strRef>
          </c:tx>
          <c:marker>
            <c:symbol val="none"/>
          </c:marker>
          <c:cat>
            <c:strRef>
              <c:f>'chart data'!$B$42:$B$47</c:f>
              <c:strCache>
                <c:ptCount val="6"/>
                <c:pt idx="0">
                  <c:v>2008-09</c:v>
                </c:pt>
                <c:pt idx="1">
                  <c:v>2009-10</c:v>
                </c:pt>
                <c:pt idx="2">
                  <c:v>2010-11</c:v>
                </c:pt>
                <c:pt idx="3">
                  <c:v>2011-12</c:v>
                </c:pt>
                <c:pt idx="4">
                  <c:v>2012-13</c:v>
                </c:pt>
                <c:pt idx="5">
                  <c:v>2013-14</c:v>
                </c:pt>
              </c:strCache>
            </c:strRef>
          </c:cat>
          <c:val>
            <c:numRef>
              <c:f>'chart data'!$C$42:$C$47</c:f>
              <c:numCache>
                <c:formatCode>0.00</c:formatCode>
                <c:ptCount val="6"/>
                <c:pt idx="0">
                  <c:v>0.45369870961016356</c:v>
                </c:pt>
                <c:pt idx="1">
                  <c:v>0.49231100939478534</c:v>
                </c:pt>
                <c:pt idx="2">
                  <c:v>0.51653978743347506</c:v>
                </c:pt>
                <c:pt idx="3">
                  <c:v>0.54570836139479995</c:v>
                </c:pt>
                <c:pt idx="4">
                  <c:v>0.5768519866055849</c:v>
                </c:pt>
                <c:pt idx="5">
                  <c:v>0.57999999999999996</c:v>
                </c:pt>
              </c:numCache>
            </c:numRef>
          </c:val>
          <c:smooth val="0"/>
        </c:ser>
        <c:ser>
          <c:idx val="1"/>
          <c:order val="1"/>
          <c:tx>
            <c:strRef>
              <c:f>'chart data'!$D$41</c:f>
              <c:strCache>
                <c:ptCount val="1"/>
                <c:pt idx="0">
                  <c:v>Adults with a learning disability known to Local Authorities</c:v>
                </c:pt>
              </c:strCache>
            </c:strRef>
          </c:tx>
          <c:marker>
            <c:symbol val="none"/>
          </c:marker>
          <c:cat>
            <c:strRef>
              <c:f>'chart data'!$B$42:$B$47</c:f>
              <c:strCache>
                <c:ptCount val="6"/>
                <c:pt idx="0">
                  <c:v>2008-09</c:v>
                </c:pt>
                <c:pt idx="1">
                  <c:v>2009-10</c:v>
                </c:pt>
                <c:pt idx="2">
                  <c:v>2010-11</c:v>
                </c:pt>
                <c:pt idx="3">
                  <c:v>2011-12</c:v>
                </c:pt>
                <c:pt idx="4">
                  <c:v>2012-13</c:v>
                </c:pt>
                <c:pt idx="5">
                  <c:v>2013-14</c:v>
                </c:pt>
              </c:strCache>
            </c:strRef>
          </c:cat>
          <c:val>
            <c:numRef>
              <c:f>'chart data'!$D$42:$D$47</c:f>
              <c:numCache>
                <c:formatCode>0.00</c:formatCode>
                <c:ptCount val="6"/>
                <c:pt idx="0">
                  <c:v>0.38590944563393487</c:v>
                </c:pt>
                <c:pt idx="1">
                  <c:v>0.40162672868008042</c:v>
                </c:pt>
                <c:pt idx="2">
                  <c:v>0.36554228059904958</c:v>
                </c:pt>
                <c:pt idx="3">
                  <c:v>0.37885022503987154</c:v>
                </c:pt>
                <c:pt idx="4">
                  <c:v>0.44794536756875541</c:v>
                </c:pt>
                <c:pt idx="5">
                  <c:v>0.44439694209901609</c:v>
                </c:pt>
              </c:numCache>
            </c:numRef>
          </c:val>
          <c:smooth val="0"/>
        </c:ser>
        <c:dLbls>
          <c:showLegendKey val="0"/>
          <c:showVal val="0"/>
          <c:showCatName val="0"/>
          <c:showSerName val="0"/>
          <c:showPercent val="0"/>
          <c:showBubbleSize val="0"/>
        </c:dLbls>
        <c:marker val="1"/>
        <c:smooth val="0"/>
        <c:axId val="32703616"/>
        <c:axId val="32705152"/>
      </c:lineChart>
      <c:catAx>
        <c:axId val="32703616"/>
        <c:scaling>
          <c:orientation val="minMax"/>
        </c:scaling>
        <c:delete val="0"/>
        <c:axPos val="b"/>
        <c:majorTickMark val="out"/>
        <c:minorTickMark val="none"/>
        <c:tickLblPos val="nextTo"/>
        <c:crossAx val="32705152"/>
        <c:crosses val="autoZero"/>
        <c:auto val="1"/>
        <c:lblAlgn val="ctr"/>
        <c:lblOffset val="100"/>
        <c:noMultiLvlLbl val="0"/>
      </c:catAx>
      <c:valAx>
        <c:axId val="32705152"/>
        <c:scaling>
          <c:orientation val="minMax"/>
        </c:scaling>
        <c:delete val="0"/>
        <c:axPos val="l"/>
        <c:majorGridlines/>
        <c:title>
          <c:tx>
            <c:rich>
              <a:bodyPr rot="-5400000" vert="horz"/>
              <a:lstStyle/>
              <a:p>
                <a:pPr>
                  <a:defRPr b="0"/>
                </a:pPr>
                <a:r>
                  <a:rPr lang="en-GB" b="0"/>
                  <a:t>% of Sheffield</a:t>
                </a:r>
                <a:r>
                  <a:rPr lang="en-GB" b="0" baseline="0"/>
                  <a:t> population</a:t>
                </a:r>
                <a:endParaRPr lang="en-GB" b="0"/>
              </a:p>
            </c:rich>
          </c:tx>
          <c:overlay val="0"/>
        </c:title>
        <c:numFmt formatCode="0.00" sourceLinked="1"/>
        <c:majorTickMark val="out"/>
        <c:minorTickMark val="none"/>
        <c:tickLblPos val="nextTo"/>
        <c:crossAx val="32703616"/>
        <c:crosses val="autoZero"/>
        <c:crossBetween val="between"/>
      </c:valAx>
    </c:plotArea>
    <c:legend>
      <c:legendPos val="r"/>
      <c:layout>
        <c:manualLayout>
          <c:xMode val="edge"/>
          <c:yMode val="edge"/>
          <c:x val="0.64803569553805773"/>
          <c:y val="0.49654708055110131"/>
          <c:w val="0.32085324762258238"/>
          <c:h val="0.31748988823205609"/>
        </c:manualLayout>
      </c:layout>
      <c:overlay val="0"/>
      <c:spPr>
        <a:solidFill>
          <a:schemeClr val="bg1"/>
        </a:solidFill>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jpeg"/><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10</xdr:col>
      <xdr:colOff>138545</xdr:colOff>
      <xdr:row>72</xdr:row>
      <xdr:rowOff>187779</xdr:rowOff>
    </xdr:from>
    <xdr:to>
      <xdr:col>19</xdr:col>
      <xdr:colOff>34637</xdr:colOff>
      <xdr:row>91</xdr:row>
      <xdr:rowOff>187779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117</xdr:row>
      <xdr:rowOff>26458</xdr:rowOff>
    </xdr:from>
    <xdr:to>
      <xdr:col>9</xdr:col>
      <xdr:colOff>37041</xdr:colOff>
      <xdr:row>129</xdr:row>
      <xdr:rowOff>68793</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106589</xdr:colOff>
      <xdr:row>26</xdr:row>
      <xdr:rowOff>85725</xdr:rowOff>
    </xdr:from>
    <xdr:to>
      <xdr:col>19</xdr:col>
      <xdr:colOff>111125</xdr:colOff>
      <xdr:row>38</xdr:row>
      <xdr:rowOff>171450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47007</xdr:colOff>
      <xdr:row>120</xdr:row>
      <xdr:rowOff>194680</xdr:rowOff>
    </xdr:from>
    <xdr:to>
      <xdr:col>19</xdr:col>
      <xdr:colOff>136073</xdr:colOff>
      <xdr:row>140</xdr:row>
      <xdr:rowOff>177362</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62933</xdr:colOff>
      <xdr:row>15</xdr:row>
      <xdr:rowOff>58000</xdr:rowOff>
    </xdr:from>
    <xdr:to>
      <xdr:col>30</xdr:col>
      <xdr:colOff>504825</xdr:colOff>
      <xdr:row>33</xdr:row>
      <xdr:rowOff>23813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6</xdr:col>
      <xdr:colOff>695447</xdr:colOff>
      <xdr:row>55</xdr:row>
      <xdr:rowOff>80530</xdr:rowOff>
    </xdr:from>
    <xdr:to>
      <xdr:col>9</xdr:col>
      <xdr:colOff>106494</xdr:colOff>
      <xdr:row>58</xdr:row>
      <xdr:rowOff>4081</xdr:rowOff>
    </xdr:to>
    <xdr:pic>
      <xdr:nvPicPr>
        <xdr:cNvPr id="24" name="Picture 23"/>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010272" y="10348480"/>
          <a:ext cx="2049472" cy="548119"/>
        </a:xfrm>
        <a:prstGeom prst="rect">
          <a:avLst/>
        </a:prstGeom>
      </xdr:spPr>
    </xdr:pic>
    <xdr:clientData/>
  </xdr:twoCellAnchor>
  <xdr:twoCellAnchor editAs="oneCell">
    <xdr:from>
      <xdr:col>6</xdr:col>
      <xdr:colOff>689015</xdr:colOff>
      <xdr:row>106</xdr:row>
      <xdr:rowOff>77438</xdr:rowOff>
    </xdr:from>
    <xdr:to>
      <xdr:col>9</xdr:col>
      <xdr:colOff>100062</xdr:colOff>
      <xdr:row>109</xdr:row>
      <xdr:rowOff>27214</xdr:rowOff>
    </xdr:to>
    <xdr:pic>
      <xdr:nvPicPr>
        <xdr:cNvPr id="26" name="Picture 25"/>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003840" y="20594288"/>
          <a:ext cx="2049472" cy="549851"/>
        </a:xfrm>
        <a:prstGeom prst="rect">
          <a:avLst/>
        </a:prstGeom>
      </xdr:spPr>
    </xdr:pic>
    <xdr:clientData/>
  </xdr:twoCellAnchor>
  <xdr:twoCellAnchor editAs="oneCell">
    <xdr:from>
      <xdr:col>16</xdr:col>
      <xdr:colOff>536925</xdr:colOff>
      <xdr:row>0</xdr:row>
      <xdr:rowOff>75766</xdr:rowOff>
    </xdr:from>
    <xdr:to>
      <xdr:col>19</xdr:col>
      <xdr:colOff>77241</xdr:colOff>
      <xdr:row>3</xdr:row>
      <xdr:rowOff>25541</xdr:rowOff>
    </xdr:to>
    <xdr:pic>
      <xdr:nvPicPr>
        <xdr:cNvPr id="27" name="Picture 2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2052650" y="75766"/>
          <a:ext cx="2054916" cy="549850"/>
        </a:xfrm>
        <a:prstGeom prst="rect">
          <a:avLst/>
        </a:prstGeom>
      </xdr:spPr>
    </xdr:pic>
    <xdr:clientData/>
  </xdr:twoCellAnchor>
  <xdr:twoCellAnchor editAs="oneCell">
    <xdr:from>
      <xdr:col>16</xdr:col>
      <xdr:colOff>601931</xdr:colOff>
      <xdr:row>55</xdr:row>
      <xdr:rowOff>83561</xdr:rowOff>
    </xdr:from>
    <xdr:to>
      <xdr:col>19</xdr:col>
      <xdr:colOff>124620</xdr:colOff>
      <xdr:row>58</xdr:row>
      <xdr:rowOff>3030</xdr:rowOff>
    </xdr:to>
    <xdr:pic>
      <xdr:nvPicPr>
        <xdr:cNvPr id="28" name="Picture 27"/>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2117656" y="10351511"/>
          <a:ext cx="2037289" cy="548119"/>
        </a:xfrm>
        <a:prstGeom prst="rect">
          <a:avLst/>
        </a:prstGeom>
      </xdr:spPr>
    </xdr:pic>
    <xdr:clientData/>
  </xdr:twoCellAnchor>
  <xdr:twoCellAnchor editAs="oneCell">
    <xdr:from>
      <xdr:col>16</xdr:col>
      <xdr:colOff>586993</xdr:colOff>
      <xdr:row>106</xdr:row>
      <xdr:rowOff>144421</xdr:rowOff>
    </xdr:from>
    <xdr:to>
      <xdr:col>19</xdr:col>
      <xdr:colOff>109682</xdr:colOff>
      <xdr:row>109</xdr:row>
      <xdr:rowOff>94197</xdr:rowOff>
    </xdr:to>
    <xdr:pic>
      <xdr:nvPicPr>
        <xdr:cNvPr id="29" name="Picture 2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2102718" y="20661271"/>
          <a:ext cx="2037289" cy="549851"/>
        </a:xfrm>
        <a:prstGeom prst="rect">
          <a:avLst/>
        </a:prstGeom>
      </xdr:spPr>
    </xdr:pic>
    <xdr:clientData/>
  </xdr:twoCellAnchor>
  <xdr:twoCellAnchor editAs="oneCell">
    <xdr:from>
      <xdr:col>27</xdr:col>
      <xdr:colOff>367579</xdr:colOff>
      <xdr:row>0</xdr:row>
      <xdr:rowOff>37667</xdr:rowOff>
    </xdr:from>
    <xdr:to>
      <xdr:col>30</xdr:col>
      <xdr:colOff>529184</xdr:colOff>
      <xdr:row>2</xdr:row>
      <xdr:rowOff>187467</xdr:rowOff>
    </xdr:to>
    <xdr:pic>
      <xdr:nvPicPr>
        <xdr:cNvPr id="30" name="Picture 29"/>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9503304" y="37667"/>
          <a:ext cx="2066605" cy="549850"/>
        </a:xfrm>
        <a:prstGeom prst="rect">
          <a:avLst/>
        </a:prstGeom>
      </xdr:spPr>
    </xdr:pic>
    <xdr:clientData/>
  </xdr:twoCellAnchor>
  <xdr:twoCellAnchor editAs="oneCell">
    <xdr:from>
      <xdr:col>27</xdr:col>
      <xdr:colOff>354591</xdr:colOff>
      <xdr:row>55</xdr:row>
      <xdr:rowOff>83995</xdr:rowOff>
    </xdr:from>
    <xdr:to>
      <xdr:col>30</xdr:col>
      <xdr:colOff>514032</xdr:colOff>
      <xdr:row>58</xdr:row>
      <xdr:rowOff>3463</xdr:rowOff>
    </xdr:to>
    <xdr:pic>
      <xdr:nvPicPr>
        <xdr:cNvPr id="31" name="Picture 3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9490316" y="11152045"/>
          <a:ext cx="2064441" cy="548118"/>
        </a:xfrm>
        <a:prstGeom prst="rect">
          <a:avLst/>
        </a:prstGeom>
      </xdr:spPr>
    </xdr:pic>
    <xdr:clientData/>
  </xdr:twoCellAnchor>
  <xdr:twoCellAnchor>
    <xdr:from>
      <xdr:col>10</xdr:col>
      <xdr:colOff>65617</xdr:colOff>
      <xdr:row>18</xdr:row>
      <xdr:rowOff>97367</xdr:rowOff>
    </xdr:from>
    <xdr:to>
      <xdr:col>12</xdr:col>
      <xdr:colOff>721784</xdr:colOff>
      <xdr:row>26</xdr:row>
      <xdr:rowOff>6350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6</xdr:col>
      <xdr:colOff>676275</xdr:colOff>
      <xdr:row>0</xdr:row>
      <xdr:rowOff>76200</xdr:rowOff>
    </xdr:from>
    <xdr:to>
      <xdr:col>9</xdr:col>
      <xdr:colOff>87322</xdr:colOff>
      <xdr:row>3</xdr:row>
      <xdr:rowOff>25976</xdr:rowOff>
    </xdr:to>
    <xdr:pic>
      <xdr:nvPicPr>
        <xdr:cNvPr id="21" name="Picture 2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91100" y="76200"/>
          <a:ext cx="2049472" cy="549851"/>
        </a:xfrm>
        <a:prstGeom prst="rect">
          <a:avLst/>
        </a:prstGeom>
      </xdr:spPr>
    </xdr:pic>
    <xdr:clientData/>
  </xdr:twoCellAnchor>
  <xdr:twoCellAnchor>
    <xdr:from>
      <xdr:col>0</xdr:col>
      <xdr:colOff>169333</xdr:colOff>
      <xdr:row>69</xdr:row>
      <xdr:rowOff>154064</xdr:rowOff>
    </xdr:from>
    <xdr:to>
      <xdr:col>8</xdr:col>
      <xdr:colOff>793751</xdr:colOff>
      <xdr:row>81</xdr:row>
      <xdr:rowOff>113242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85725</xdr:colOff>
      <xdr:row>48</xdr:row>
      <xdr:rowOff>76200</xdr:rowOff>
    </xdr:from>
    <xdr:to>
      <xdr:col>7</xdr:col>
      <xdr:colOff>352425</xdr:colOff>
      <xdr:row>67</xdr:row>
      <xdr:rowOff>57151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ons.gov.uk/" TargetMode="External"/><Relationship Id="rId2" Type="http://schemas.openxmlformats.org/officeDocument/2006/relationships/hyperlink" Target="https://nascis.hscic.gov.uk/Tools/Olap/Asccar/Asccar.aspx" TargetMode="External"/><Relationship Id="rId1" Type="http://schemas.openxmlformats.org/officeDocument/2006/relationships/hyperlink" Target="http://www.hscic.gov.uk/qof"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hyperlink" Target="http://ons.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9"/>
  <sheetViews>
    <sheetView showGridLines="0" tabSelected="1" showRuler="0" view="pageBreakPreview" topLeftCell="A106" zoomScale="70" zoomScaleNormal="70" zoomScaleSheetLayoutView="70" zoomScalePageLayoutView="60" workbookViewId="0">
      <selection activeCell="K45" sqref="K45"/>
    </sheetView>
  </sheetViews>
  <sheetFormatPr defaultRowHeight="12.75" x14ac:dyDescent="0.2"/>
  <cols>
    <col min="1" max="1" width="2.7109375" customWidth="1"/>
    <col min="2" max="2" width="16.140625" customWidth="1"/>
    <col min="3" max="3" width="12.140625" customWidth="1"/>
    <col min="4" max="4" width="9.7109375" customWidth="1"/>
    <col min="5" max="5" width="11" customWidth="1"/>
    <col min="6" max="6" width="13" customWidth="1"/>
    <col min="7" max="7" width="13.7109375" customWidth="1"/>
    <col min="8" max="8" width="12.85546875" customWidth="1"/>
    <col min="9" max="9" width="13" customWidth="1"/>
    <col min="10" max="10" width="2.42578125" customWidth="1"/>
    <col min="11" max="11" width="3" customWidth="1"/>
    <col min="12" max="12" width="16.140625" customWidth="1"/>
    <col min="13" max="13" width="12" customWidth="1"/>
    <col min="14" max="14" width="10.140625" customWidth="1"/>
    <col min="15" max="15" width="11.5703125" customWidth="1"/>
    <col min="16" max="16" width="12.85546875" customWidth="1"/>
    <col min="17" max="17" width="13.42578125" customWidth="1"/>
    <col min="18" max="19" width="12.140625" customWidth="1"/>
    <col min="20" max="20" width="3.28515625" customWidth="1"/>
    <col min="21" max="21" width="2.28515625" customWidth="1"/>
    <col min="22" max="22" width="14.28515625" customWidth="1"/>
    <col min="23" max="23" width="12.42578125" customWidth="1"/>
    <col min="24" max="24" width="10" customWidth="1"/>
    <col min="25" max="25" width="15.85546875" customWidth="1"/>
    <col min="26" max="26" width="9.140625" customWidth="1"/>
    <col min="27" max="27" width="9.5703125" customWidth="1"/>
    <col min="28" max="29" width="9.7109375" customWidth="1"/>
    <col min="31" max="31" width="9.28515625" customWidth="1"/>
  </cols>
  <sheetData>
    <row r="1" spans="1:33" ht="15.75" customHeight="1" x14ac:dyDescent="0.4">
      <c r="A1" s="259" t="s">
        <v>121</v>
      </c>
      <c r="B1" s="260"/>
      <c r="C1" s="260"/>
      <c r="D1" s="260"/>
      <c r="E1" s="260"/>
      <c r="F1" s="260"/>
      <c r="G1" s="260"/>
      <c r="H1" s="260"/>
      <c r="I1" s="260"/>
      <c r="J1" s="116"/>
      <c r="AC1" s="14"/>
    </row>
    <row r="2" spans="1:33" ht="15.75" customHeight="1" x14ac:dyDescent="0.4">
      <c r="A2" s="260"/>
      <c r="B2" s="260"/>
      <c r="C2" s="260"/>
      <c r="D2" s="260"/>
      <c r="E2" s="260"/>
      <c r="F2" s="260"/>
      <c r="G2" s="260"/>
      <c r="H2" s="260"/>
      <c r="I2" s="260"/>
      <c r="J2" s="116"/>
      <c r="K2" s="5" t="s">
        <v>66</v>
      </c>
      <c r="V2" s="5" t="s">
        <v>109</v>
      </c>
    </row>
    <row r="3" spans="1:33" ht="15.75" customHeight="1" x14ac:dyDescent="0.2">
      <c r="A3" s="268" t="s">
        <v>120</v>
      </c>
      <c r="B3" s="268"/>
      <c r="C3" s="268"/>
      <c r="D3" s="268"/>
      <c r="E3" s="268"/>
      <c r="F3" s="268"/>
      <c r="G3" s="268"/>
      <c r="H3" s="67"/>
      <c r="I3" s="67"/>
      <c r="J3" s="67"/>
      <c r="K3" s="5"/>
    </row>
    <row r="4" spans="1:33" ht="15.75" customHeight="1" x14ac:dyDescent="0.2">
      <c r="A4" s="268"/>
      <c r="B4" s="268"/>
      <c r="C4" s="268"/>
      <c r="D4" s="268"/>
      <c r="E4" s="268"/>
      <c r="F4" s="268"/>
      <c r="G4" s="268"/>
      <c r="H4" s="68"/>
      <c r="I4" s="68"/>
      <c r="J4" s="68"/>
      <c r="K4" s="14"/>
      <c r="L4" s="14"/>
      <c r="M4" s="14"/>
      <c r="N4" s="14"/>
      <c r="O4" s="14"/>
      <c r="P4" s="14"/>
      <c r="Q4" s="14"/>
      <c r="R4" s="14"/>
      <c r="S4" s="14"/>
      <c r="T4" s="14"/>
      <c r="U4" s="14"/>
      <c r="V4" s="14"/>
      <c r="W4" s="14"/>
      <c r="X4" s="14"/>
      <c r="Y4" s="14"/>
      <c r="Z4" s="14"/>
      <c r="AA4" s="14"/>
      <c r="AB4" s="14"/>
      <c r="AC4" s="14"/>
    </row>
    <row r="5" spans="1:33" ht="19.5" customHeight="1" x14ac:dyDescent="0.2">
      <c r="A5" s="274" t="s">
        <v>110</v>
      </c>
      <c r="B5" s="274"/>
      <c r="C5" s="274"/>
      <c r="D5" s="274"/>
      <c r="E5" s="274"/>
      <c r="F5" s="274"/>
      <c r="G5" s="274"/>
      <c r="H5" s="68"/>
      <c r="I5" s="68"/>
      <c r="J5" s="68"/>
      <c r="L5" s="126"/>
      <c r="M5" s="269" t="s">
        <v>254</v>
      </c>
      <c r="N5" s="112" t="s">
        <v>1</v>
      </c>
      <c r="O5" s="112" t="s">
        <v>7</v>
      </c>
      <c r="P5" s="112" t="s">
        <v>8</v>
      </c>
      <c r="Q5" s="262" t="s">
        <v>9</v>
      </c>
      <c r="R5" s="262" t="s">
        <v>10</v>
      </c>
      <c r="S5" s="265" t="s">
        <v>119</v>
      </c>
      <c r="V5" s="253" t="s">
        <v>114</v>
      </c>
      <c r="W5" s="253"/>
      <c r="X5" s="253"/>
      <c r="Y5" s="253"/>
      <c r="Z5" s="253"/>
      <c r="AA5" s="253"/>
      <c r="AB5" s="253"/>
      <c r="AC5" s="253"/>
      <c r="AD5" s="253"/>
    </row>
    <row r="6" spans="1:33" ht="17.25" customHeight="1" x14ac:dyDescent="0.2">
      <c r="A6" s="274"/>
      <c r="B6" s="274"/>
      <c r="C6" s="274"/>
      <c r="D6" s="274"/>
      <c r="E6" s="274"/>
      <c r="F6" s="274"/>
      <c r="G6" s="274"/>
      <c r="L6" s="127"/>
      <c r="M6" s="270"/>
      <c r="N6" s="114"/>
      <c r="O6" s="114"/>
      <c r="P6" s="114"/>
      <c r="Q6" s="263"/>
      <c r="R6" s="263"/>
      <c r="S6" s="266"/>
      <c r="V6" s="253"/>
      <c r="W6" s="253"/>
      <c r="X6" s="253"/>
      <c r="Y6" s="253"/>
      <c r="Z6" s="253"/>
      <c r="AA6" s="253"/>
      <c r="AB6" s="253"/>
      <c r="AC6" s="253"/>
      <c r="AD6" s="253"/>
    </row>
    <row r="7" spans="1:33" ht="15.75" customHeight="1" x14ac:dyDescent="0.2">
      <c r="A7" s="273" t="s">
        <v>256</v>
      </c>
      <c r="B7" s="273"/>
      <c r="C7" s="273"/>
      <c r="D7" s="273"/>
      <c r="E7" s="273"/>
      <c r="F7" s="273"/>
      <c r="G7" s="273"/>
      <c r="H7" s="273"/>
      <c r="I7" s="273"/>
      <c r="J7" s="273"/>
      <c r="L7" s="128" t="s">
        <v>63</v>
      </c>
      <c r="M7" s="271"/>
      <c r="N7" s="115"/>
      <c r="O7" s="115"/>
      <c r="P7" s="115"/>
      <c r="Q7" s="264"/>
      <c r="R7" s="264"/>
      <c r="S7" s="267"/>
      <c r="V7" s="65"/>
      <c r="W7" s="65"/>
      <c r="X7" s="65"/>
      <c r="Y7" s="65"/>
      <c r="Z7" s="65"/>
      <c r="AA7" s="65"/>
      <c r="AB7" s="65"/>
      <c r="AC7" s="65"/>
    </row>
    <row r="8" spans="1:33" ht="15.75" customHeight="1" x14ac:dyDescent="0.2">
      <c r="A8" s="273"/>
      <c r="B8" s="273"/>
      <c r="C8" s="273"/>
      <c r="D8" s="273"/>
      <c r="E8" s="273"/>
      <c r="F8" s="273"/>
      <c r="G8" s="273"/>
      <c r="H8" s="273"/>
      <c r="I8" s="273"/>
      <c r="J8" s="273"/>
      <c r="L8" s="148" t="s">
        <v>15</v>
      </c>
      <c r="M8" s="140">
        <v>0.83700000000000008</v>
      </c>
      <c r="N8" s="134">
        <v>0.76942521603352776</v>
      </c>
      <c r="O8" s="134">
        <v>0.83888168323965995</v>
      </c>
      <c r="P8" s="134">
        <v>0.8643218897755518</v>
      </c>
      <c r="Q8" s="134">
        <v>0.819571089827977</v>
      </c>
      <c r="R8" s="134">
        <v>0.84084610159631523</v>
      </c>
      <c r="S8" s="49">
        <v>0.73664393293549302</v>
      </c>
      <c r="V8" s="253" t="s">
        <v>122</v>
      </c>
      <c r="W8" s="253"/>
      <c r="X8" s="253"/>
      <c r="Y8" s="253"/>
      <c r="Z8" s="253"/>
      <c r="AA8" s="253"/>
      <c r="AB8" s="253"/>
      <c r="AC8" s="253"/>
      <c r="AD8" s="253"/>
    </row>
    <row r="9" spans="1:33" ht="15.75" customHeight="1" x14ac:dyDescent="0.2">
      <c r="A9" s="67"/>
      <c r="B9" s="67"/>
      <c r="C9" s="67"/>
      <c r="D9" s="67"/>
      <c r="E9" s="67"/>
      <c r="F9" s="67"/>
      <c r="G9" s="67"/>
      <c r="H9" s="67"/>
      <c r="I9" s="67"/>
      <c r="J9" s="67"/>
      <c r="L9" s="228" t="s">
        <v>58</v>
      </c>
      <c r="M9" s="256">
        <v>0.08</v>
      </c>
      <c r="N9" s="255">
        <v>7.0158127895917355E-2</v>
      </c>
      <c r="O9" s="255">
        <v>4.934668780323774E-2</v>
      </c>
      <c r="P9" s="255">
        <v>5.2327645816591599E-2</v>
      </c>
      <c r="Q9" s="255">
        <v>5.6844486849680152E-2</v>
      </c>
      <c r="R9" s="255">
        <v>5.9770510063941851E-2</v>
      </c>
      <c r="S9" s="254">
        <v>8.8505257175333904E-2</v>
      </c>
      <c r="V9" s="253"/>
      <c r="W9" s="253"/>
      <c r="X9" s="253"/>
      <c r="Y9" s="253"/>
      <c r="Z9" s="253"/>
      <c r="AA9" s="253"/>
      <c r="AB9" s="253"/>
      <c r="AC9" s="253"/>
      <c r="AD9" s="253"/>
      <c r="AE9" s="110"/>
    </row>
    <row r="10" spans="1:33" ht="15.75" customHeight="1" x14ac:dyDescent="0.2">
      <c r="A10" s="272" t="s">
        <v>68</v>
      </c>
      <c r="B10" s="272"/>
      <c r="C10" s="272"/>
      <c r="D10" s="272"/>
      <c r="E10" s="67"/>
      <c r="F10" s="67"/>
      <c r="G10" s="67"/>
      <c r="H10" s="67"/>
      <c r="I10" s="67"/>
      <c r="J10" s="67"/>
      <c r="L10" s="228"/>
      <c r="M10" s="256"/>
      <c r="N10" s="255"/>
      <c r="O10" s="255"/>
      <c r="P10" s="255"/>
      <c r="Q10" s="255"/>
      <c r="R10" s="255"/>
      <c r="S10" s="254"/>
      <c r="V10" s="253"/>
      <c r="W10" s="253"/>
      <c r="X10" s="253"/>
      <c r="Y10" s="253"/>
      <c r="Z10" s="253"/>
      <c r="AA10" s="253"/>
      <c r="AB10" s="253"/>
      <c r="AC10" s="253"/>
      <c r="AD10" s="253"/>
      <c r="AE10" s="110"/>
    </row>
    <row r="11" spans="1:33" ht="15.75" customHeight="1" x14ac:dyDescent="0.2">
      <c r="A11" s="272"/>
      <c r="B11" s="272"/>
      <c r="C11" s="272"/>
      <c r="D11" s="272"/>
      <c r="E11" s="67"/>
      <c r="F11" s="67"/>
      <c r="G11" s="67"/>
      <c r="H11" s="67"/>
      <c r="I11" s="67"/>
      <c r="J11" s="67"/>
      <c r="L11" s="261" t="s">
        <v>59</v>
      </c>
      <c r="M11" s="238">
        <v>3.6000000000000004E-2</v>
      </c>
      <c r="N11" s="257">
        <v>3.2597030715161256E-2</v>
      </c>
      <c r="O11" s="257">
        <v>2.218139020992458E-2</v>
      </c>
      <c r="P11" s="257">
        <v>2.4070717075632138E-2</v>
      </c>
      <c r="Q11" s="257">
        <v>2.5845722774429643E-2</v>
      </c>
      <c r="R11" s="257">
        <v>2.861269813462991E-2</v>
      </c>
      <c r="S11" s="280">
        <v>4.6177891446433646E-2</v>
      </c>
      <c r="U11" s="126"/>
      <c r="V11" s="204"/>
      <c r="W11" s="61"/>
      <c r="X11" s="61"/>
      <c r="Y11" s="205"/>
      <c r="Z11" s="281" t="s">
        <v>108</v>
      </c>
      <c r="AA11" s="281"/>
      <c r="AB11" s="281"/>
      <c r="AC11" s="281"/>
      <c r="AD11" s="281"/>
      <c r="AE11" s="282"/>
      <c r="AF11" s="40"/>
      <c r="AG11" s="40"/>
    </row>
    <row r="12" spans="1:33" ht="15.75" customHeight="1" x14ac:dyDescent="0.2">
      <c r="A12" s="253" t="s">
        <v>117</v>
      </c>
      <c r="B12" s="253"/>
      <c r="C12" s="253"/>
      <c r="D12" s="253"/>
      <c r="E12" s="253"/>
      <c r="F12" s="253"/>
      <c r="G12" s="253"/>
      <c r="H12" s="253"/>
      <c r="I12" s="253"/>
      <c r="J12" s="253"/>
      <c r="L12" s="261"/>
      <c r="M12" s="238"/>
      <c r="N12" s="257"/>
      <c r="O12" s="257"/>
      <c r="P12" s="257"/>
      <c r="Q12" s="257"/>
      <c r="R12" s="257"/>
      <c r="S12" s="280"/>
      <c r="U12" s="206"/>
      <c r="V12" s="207"/>
      <c r="W12" s="64"/>
      <c r="X12" s="64"/>
      <c r="Y12" s="208"/>
      <c r="Z12" s="111" t="s">
        <v>98</v>
      </c>
      <c r="AA12" s="111" t="s">
        <v>99</v>
      </c>
      <c r="AB12" s="111" t="s">
        <v>100</v>
      </c>
      <c r="AC12" s="111" t="s">
        <v>101</v>
      </c>
      <c r="AD12" s="111" t="s">
        <v>223</v>
      </c>
      <c r="AE12" s="158" t="s">
        <v>224</v>
      </c>
      <c r="AF12" s="44"/>
      <c r="AG12" s="40"/>
    </row>
    <row r="13" spans="1:33" ht="15.75" customHeight="1" x14ac:dyDescent="0.2">
      <c r="A13" s="253"/>
      <c r="B13" s="253"/>
      <c r="C13" s="253"/>
      <c r="D13" s="253"/>
      <c r="E13" s="253"/>
      <c r="F13" s="253"/>
      <c r="G13" s="253"/>
      <c r="H13" s="253"/>
      <c r="I13" s="253"/>
      <c r="J13" s="253"/>
      <c r="L13" s="228" t="s">
        <v>246</v>
      </c>
      <c r="M13" s="256">
        <v>2.4E-2</v>
      </c>
      <c r="N13" s="255">
        <v>2.3564057310554234E-2</v>
      </c>
      <c r="O13" s="255">
        <v>1.3714752365854831E-2</v>
      </c>
      <c r="P13" s="255">
        <v>1.3904203031265768E-2</v>
      </c>
      <c r="Q13" s="255">
        <v>1.5696646899922301E-2</v>
      </c>
      <c r="R13" s="255">
        <v>1.4882305013708909E-2</v>
      </c>
      <c r="S13" s="254">
        <v>3.0917874396135265E-2</v>
      </c>
      <c r="U13" s="156" t="s">
        <v>243</v>
      </c>
      <c r="V13" s="14"/>
      <c r="W13" s="59"/>
      <c r="X13" s="59"/>
      <c r="Y13" s="203"/>
      <c r="Z13" s="199">
        <v>4.4999999999999997E-3</v>
      </c>
      <c r="AA13" s="195">
        <v>4.8999999999999998E-3</v>
      </c>
      <c r="AB13" s="195">
        <v>5.1999999999999998E-3</v>
      </c>
      <c r="AC13" s="195">
        <v>5.4999999999999997E-3</v>
      </c>
      <c r="AD13" s="196">
        <v>5.7685198659999997E-3</v>
      </c>
      <c r="AE13" s="197">
        <v>5.7999999999999996E-3</v>
      </c>
      <c r="AF13" s="40"/>
      <c r="AG13" s="40"/>
    </row>
    <row r="14" spans="1:33" ht="15.75" customHeight="1" x14ac:dyDescent="0.2">
      <c r="A14" s="253"/>
      <c r="B14" s="253"/>
      <c r="C14" s="253"/>
      <c r="D14" s="253"/>
      <c r="E14" s="253"/>
      <c r="F14" s="253"/>
      <c r="G14" s="253"/>
      <c r="H14" s="253"/>
      <c r="I14" s="253"/>
      <c r="J14" s="253"/>
      <c r="L14" s="228"/>
      <c r="M14" s="256"/>
      <c r="N14" s="255"/>
      <c r="O14" s="255"/>
      <c r="P14" s="255"/>
      <c r="Q14" s="255"/>
      <c r="R14" s="255"/>
      <c r="S14" s="254"/>
      <c r="U14" s="157" t="s">
        <v>242</v>
      </c>
      <c r="V14" s="201"/>
      <c r="W14" s="62"/>
      <c r="X14" s="62"/>
      <c r="Y14" s="202"/>
      <c r="Z14" s="200">
        <v>3.8999999999999998E-3</v>
      </c>
      <c r="AA14" s="63">
        <v>4.0000000000000001E-3</v>
      </c>
      <c r="AB14" s="63">
        <v>3.7000000000000002E-3</v>
      </c>
      <c r="AC14" s="63">
        <v>3.8E-3</v>
      </c>
      <c r="AD14" s="63">
        <v>4.4794536756875497E-3</v>
      </c>
      <c r="AE14" s="198">
        <v>4.4000000000000003E-3</v>
      </c>
      <c r="AF14" s="87"/>
    </row>
    <row r="15" spans="1:33" ht="15.75" customHeight="1" x14ac:dyDescent="0.2">
      <c r="A15" s="253"/>
      <c r="B15" s="253"/>
      <c r="C15" s="253"/>
      <c r="D15" s="253"/>
      <c r="E15" s="253"/>
      <c r="F15" s="253"/>
      <c r="G15" s="253"/>
      <c r="H15" s="253"/>
      <c r="I15" s="253"/>
      <c r="J15" s="253"/>
      <c r="L15" s="277" t="s">
        <v>257</v>
      </c>
      <c r="M15" s="238">
        <v>2.1999999999999999E-2</v>
      </c>
      <c r="N15" s="239">
        <v>0.10425556804483936</v>
      </c>
      <c r="O15" s="239">
        <v>7.5875486381322951E-2</v>
      </c>
      <c r="P15" s="239">
        <v>4.537554430095872E-2</v>
      </c>
      <c r="Q15" s="239">
        <v>8.2042053647990915E-2</v>
      </c>
      <c r="R15" s="239">
        <v>5.5888385191404127E-2</v>
      </c>
      <c r="S15" s="258">
        <v>9.775504404660415E-2</v>
      </c>
      <c r="V15" s="14"/>
      <c r="W15" s="14"/>
      <c r="X15" s="14"/>
      <c r="Y15" s="14"/>
      <c r="Z15" s="14"/>
      <c r="AA15" s="14"/>
      <c r="AB15" s="14"/>
      <c r="AC15" s="14"/>
      <c r="AE15" s="110"/>
      <c r="AF15" s="87"/>
    </row>
    <row r="16" spans="1:33" ht="15.75" customHeight="1" x14ac:dyDescent="0.2">
      <c r="A16" s="253"/>
      <c r="B16" s="253"/>
      <c r="C16" s="253"/>
      <c r="D16" s="253"/>
      <c r="E16" s="253"/>
      <c r="F16" s="253"/>
      <c r="G16" s="253"/>
      <c r="H16" s="253"/>
      <c r="I16" s="253"/>
      <c r="J16" s="253"/>
      <c r="L16" s="277"/>
      <c r="M16" s="238"/>
      <c r="N16" s="239"/>
      <c r="O16" s="239"/>
      <c r="P16" s="239"/>
      <c r="Q16" s="239"/>
      <c r="R16" s="239"/>
      <c r="S16" s="258"/>
      <c r="W16" s="35"/>
      <c r="X16" s="35"/>
      <c r="Y16" s="35"/>
      <c r="AA16" s="35"/>
      <c r="AB16" s="35"/>
      <c r="AC16" s="35"/>
      <c r="AE16" s="110"/>
      <c r="AF16" s="87"/>
    </row>
    <row r="17" spans="1:32" ht="15.75" customHeight="1" x14ac:dyDescent="0.2">
      <c r="A17" s="279" t="s">
        <v>111</v>
      </c>
      <c r="B17" s="279"/>
      <c r="C17" s="279"/>
      <c r="D17" s="279"/>
      <c r="E17" s="279"/>
      <c r="F17" s="279"/>
      <c r="G17" s="279"/>
      <c r="H17" s="279"/>
      <c r="I17" s="279"/>
      <c r="J17" s="279"/>
      <c r="L17" s="130" t="s">
        <v>31</v>
      </c>
      <c r="M17" s="144">
        <v>1</v>
      </c>
      <c r="N17" s="145">
        <v>1</v>
      </c>
      <c r="O17" s="145">
        <v>1</v>
      </c>
      <c r="P17" s="145">
        <v>1</v>
      </c>
      <c r="Q17" s="145">
        <v>1</v>
      </c>
      <c r="R17" s="145">
        <v>1</v>
      </c>
      <c r="S17" s="146">
        <v>1</v>
      </c>
      <c r="AE17" s="110"/>
      <c r="AF17" s="87"/>
    </row>
    <row r="18" spans="1:32" ht="15.75" customHeight="1" x14ac:dyDescent="0.2">
      <c r="A18" s="279"/>
      <c r="B18" s="279"/>
      <c r="C18" s="279"/>
      <c r="D18" s="279"/>
      <c r="E18" s="279"/>
      <c r="F18" s="279"/>
      <c r="G18" s="279"/>
      <c r="H18" s="279"/>
      <c r="I18" s="279"/>
      <c r="J18" s="279"/>
      <c r="T18" s="24"/>
      <c r="U18" s="24"/>
      <c r="AE18" s="110"/>
      <c r="AF18" s="87"/>
    </row>
    <row r="19" spans="1:32" ht="15.75" customHeight="1" x14ac:dyDescent="0.2">
      <c r="A19" s="279"/>
      <c r="B19" s="279"/>
      <c r="C19" s="279"/>
      <c r="D19" s="279"/>
      <c r="E19" s="279"/>
      <c r="F19" s="279"/>
      <c r="G19" s="279"/>
      <c r="H19" s="279"/>
      <c r="I19" s="279"/>
      <c r="J19" s="279"/>
      <c r="M19" s="70"/>
      <c r="N19" s="253" t="s">
        <v>261</v>
      </c>
      <c r="O19" s="253"/>
      <c r="P19" s="253"/>
      <c r="Q19" s="253"/>
      <c r="R19" s="253"/>
      <c r="S19" s="253"/>
      <c r="T19" s="24"/>
    </row>
    <row r="20" spans="1:32" ht="15.75" customHeight="1" x14ac:dyDescent="0.2">
      <c r="A20" s="279"/>
      <c r="B20" s="279"/>
      <c r="C20" s="279"/>
      <c r="D20" s="279"/>
      <c r="E20" s="279"/>
      <c r="F20" s="279"/>
      <c r="G20" s="279"/>
      <c r="H20" s="279"/>
      <c r="I20" s="279"/>
      <c r="J20" s="279"/>
      <c r="M20" s="70"/>
      <c r="N20" s="253"/>
      <c r="O20" s="253"/>
      <c r="P20" s="253"/>
      <c r="Q20" s="253"/>
      <c r="R20" s="253"/>
      <c r="S20" s="253"/>
      <c r="T20" s="24"/>
      <c r="U20" s="150"/>
    </row>
    <row r="21" spans="1:32" ht="15.75" customHeight="1" x14ac:dyDescent="0.2">
      <c r="A21" s="279"/>
      <c r="B21" s="279"/>
      <c r="C21" s="279"/>
      <c r="D21" s="279"/>
      <c r="E21" s="279"/>
      <c r="F21" s="279"/>
      <c r="G21" s="279"/>
      <c r="H21" s="279"/>
      <c r="I21" s="279"/>
      <c r="J21" s="279"/>
      <c r="M21" s="70"/>
      <c r="N21" s="253"/>
      <c r="O21" s="253"/>
      <c r="P21" s="253"/>
      <c r="Q21" s="253"/>
      <c r="R21" s="253"/>
      <c r="S21" s="253"/>
      <c r="T21" s="24"/>
      <c r="U21" s="150"/>
    </row>
    <row r="22" spans="1:32" ht="15.75" customHeight="1" x14ac:dyDescent="0.2">
      <c r="I22" s="87"/>
      <c r="M22" s="70"/>
      <c r="N22" s="253"/>
      <c r="O22" s="253"/>
      <c r="P22" s="253"/>
      <c r="Q22" s="253"/>
      <c r="R22" s="253"/>
      <c r="S22" s="253"/>
      <c r="T22" s="24"/>
      <c r="U22" s="150"/>
    </row>
    <row r="23" spans="1:32" ht="15.75" customHeight="1" x14ac:dyDescent="0.25">
      <c r="A23" s="66" t="s">
        <v>72</v>
      </c>
      <c r="I23" s="87"/>
      <c r="L23" s="2"/>
      <c r="M23" s="70"/>
      <c r="N23" s="253"/>
      <c r="O23" s="253"/>
      <c r="P23" s="253"/>
      <c r="Q23" s="253"/>
      <c r="R23" s="253"/>
      <c r="S23" s="253"/>
      <c r="T23" s="24"/>
      <c r="U23" s="150"/>
    </row>
    <row r="24" spans="1:32" ht="15.75" customHeight="1" x14ac:dyDescent="0.2">
      <c r="A24" s="17" t="s">
        <v>64</v>
      </c>
      <c r="I24" s="87"/>
      <c r="L24" s="2"/>
      <c r="M24" s="24"/>
      <c r="N24" s="253"/>
      <c r="O24" s="253"/>
      <c r="P24" s="253"/>
      <c r="Q24" s="253"/>
      <c r="R24" s="253"/>
      <c r="S24" s="253"/>
      <c r="T24" s="24"/>
      <c r="U24" s="150"/>
    </row>
    <row r="25" spans="1:32" ht="15.75" customHeight="1" x14ac:dyDescent="0.2">
      <c r="A25" s="17" t="s">
        <v>65</v>
      </c>
      <c r="I25" s="87"/>
      <c r="L25" s="2"/>
      <c r="N25" s="253"/>
      <c r="O25" s="253"/>
      <c r="P25" s="253"/>
      <c r="Q25" s="253"/>
      <c r="R25" s="253"/>
      <c r="S25" s="253"/>
      <c r="T25" s="24"/>
      <c r="U25" s="150"/>
    </row>
    <row r="26" spans="1:32" ht="15.75" customHeight="1" x14ac:dyDescent="0.2">
      <c r="A26" s="17" t="s">
        <v>66</v>
      </c>
      <c r="L26" s="2"/>
      <c r="N26" s="24"/>
      <c r="O26" s="24"/>
      <c r="P26" s="24"/>
      <c r="Q26" s="24"/>
      <c r="R26" s="24"/>
      <c r="S26" s="24"/>
      <c r="T26" s="24"/>
      <c r="U26" s="150"/>
    </row>
    <row r="27" spans="1:32" ht="15.75" customHeight="1" x14ac:dyDescent="0.2">
      <c r="A27" s="17" t="s">
        <v>67</v>
      </c>
      <c r="U27" s="150"/>
    </row>
    <row r="28" spans="1:32" ht="15.75" customHeight="1" x14ac:dyDescent="0.2">
      <c r="A28" s="17" t="s">
        <v>71</v>
      </c>
      <c r="L28" s="2"/>
    </row>
    <row r="29" spans="1:32" ht="15.75" customHeight="1" x14ac:dyDescent="0.2">
      <c r="A29" s="17" t="s">
        <v>109</v>
      </c>
      <c r="L29" s="2"/>
    </row>
    <row r="30" spans="1:32" ht="15.75" customHeight="1" x14ac:dyDescent="0.2">
      <c r="A30" s="17" t="s">
        <v>115</v>
      </c>
      <c r="C30" s="17"/>
      <c r="D30" s="17"/>
      <c r="E30" s="17"/>
      <c r="F30" s="17"/>
      <c r="G30" s="17"/>
      <c r="H30" s="17"/>
      <c r="I30" s="17"/>
      <c r="J30" s="17"/>
      <c r="L30" s="2"/>
    </row>
    <row r="31" spans="1:32" ht="15.75" customHeight="1" x14ac:dyDescent="0.2">
      <c r="A31" s="17" t="s">
        <v>116</v>
      </c>
      <c r="L31" s="2"/>
      <c r="V31" s="37"/>
      <c r="W31" s="37"/>
      <c r="X31" s="37"/>
      <c r="Y31" s="37"/>
      <c r="Z31" s="37"/>
      <c r="AA31" s="37"/>
      <c r="AB31" s="37"/>
      <c r="AC31" s="37"/>
    </row>
    <row r="32" spans="1:32" s="4" customFormat="1" ht="15.75" customHeight="1" x14ac:dyDescent="0.2">
      <c r="A32" s="17" t="s">
        <v>70</v>
      </c>
      <c r="B32"/>
      <c r="L32" s="72"/>
      <c r="M32" s="72"/>
      <c r="V32" s="37"/>
      <c r="W32" s="37"/>
      <c r="X32" s="37"/>
      <c r="Y32" s="37"/>
      <c r="Z32" s="37"/>
      <c r="AA32" s="37"/>
      <c r="AB32" s="37"/>
      <c r="AC32" s="37"/>
    </row>
    <row r="33" spans="1:30" ht="15.75" customHeight="1" x14ac:dyDescent="0.2">
      <c r="K33" s="72"/>
      <c r="L33" s="72"/>
      <c r="M33" s="72"/>
      <c r="V33" s="37"/>
      <c r="W33" s="37"/>
      <c r="X33" s="37"/>
      <c r="Y33" s="37"/>
      <c r="Z33" s="37"/>
      <c r="AA33" s="37"/>
      <c r="AB33" s="37"/>
      <c r="AC33" s="37"/>
    </row>
    <row r="34" spans="1:30" ht="15.75" customHeight="1" x14ac:dyDescent="0.25">
      <c r="A34" s="34" t="s">
        <v>78</v>
      </c>
      <c r="K34" s="72"/>
      <c r="L34" s="72"/>
      <c r="M34" s="72"/>
      <c r="V34" s="69"/>
      <c r="W34" s="69"/>
      <c r="X34" s="69"/>
      <c r="Y34" s="69"/>
      <c r="Z34" s="69"/>
      <c r="AA34" s="69"/>
      <c r="AB34" s="69"/>
      <c r="AC34" s="69"/>
    </row>
    <row r="35" spans="1:30" ht="15.75" customHeight="1" x14ac:dyDescent="0.2">
      <c r="A35" s="273" t="s">
        <v>80</v>
      </c>
      <c r="B35" s="273"/>
      <c r="C35" s="273"/>
      <c r="D35" s="273"/>
      <c r="E35" s="273"/>
      <c r="F35" s="273"/>
      <c r="G35" s="273"/>
      <c r="H35" s="273"/>
      <c r="I35" s="273"/>
      <c r="J35" s="273"/>
      <c r="K35" s="72"/>
      <c r="L35" s="72"/>
      <c r="M35" s="72"/>
      <c r="V35" s="252" t="s">
        <v>262</v>
      </c>
      <c r="W35" s="252"/>
      <c r="X35" s="252"/>
      <c r="Y35" s="252"/>
      <c r="Z35" s="252"/>
      <c r="AA35" s="252"/>
      <c r="AB35" s="252"/>
      <c r="AC35" s="252"/>
      <c r="AD35" s="252"/>
    </row>
    <row r="36" spans="1:30" ht="15.75" customHeight="1" x14ac:dyDescent="0.2">
      <c r="A36" s="273"/>
      <c r="B36" s="273"/>
      <c r="C36" s="273"/>
      <c r="D36" s="273"/>
      <c r="E36" s="273"/>
      <c r="F36" s="273"/>
      <c r="G36" s="273"/>
      <c r="H36" s="273"/>
      <c r="I36" s="273"/>
      <c r="J36" s="273"/>
      <c r="L36" s="2"/>
      <c r="V36" s="252"/>
      <c r="W36" s="252"/>
      <c r="X36" s="252"/>
      <c r="Y36" s="252"/>
      <c r="Z36" s="252"/>
      <c r="AA36" s="252"/>
      <c r="AB36" s="252"/>
      <c r="AC36" s="252"/>
      <c r="AD36" s="252"/>
    </row>
    <row r="37" spans="1:30" ht="15.75" customHeight="1" x14ac:dyDescent="0.2">
      <c r="A37" s="21" t="s">
        <v>112</v>
      </c>
      <c r="B37" s="21"/>
      <c r="C37" s="21"/>
      <c r="D37" s="21"/>
      <c r="E37" s="21"/>
      <c r="F37" s="21"/>
      <c r="G37" s="21"/>
      <c r="H37" s="21"/>
      <c r="I37" s="21"/>
      <c r="J37" s="21"/>
      <c r="K37" s="4"/>
      <c r="L37" s="4"/>
      <c r="M37" s="4"/>
      <c r="V37" s="252"/>
      <c r="W37" s="252"/>
      <c r="X37" s="252"/>
      <c r="Y37" s="252"/>
      <c r="Z37" s="252"/>
      <c r="AA37" s="252"/>
      <c r="AB37" s="252"/>
      <c r="AC37" s="252"/>
      <c r="AD37" s="252"/>
    </row>
    <row r="38" spans="1:30" ht="15.75" customHeight="1" x14ac:dyDescent="0.2">
      <c r="A38" s="21" t="s">
        <v>79</v>
      </c>
      <c r="B38" s="21"/>
      <c r="C38" s="21"/>
      <c r="D38" s="21"/>
      <c r="E38" s="21"/>
      <c r="F38" s="21"/>
      <c r="G38" s="21"/>
      <c r="H38" s="21"/>
      <c r="I38" s="21"/>
      <c r="J38" s="21"/>
      <c r="V38" s="252"/>
      <c r="W38" s="252"/>
      <c r="X38" s="252"/>
      <c r="Y38" s="252"/>
      <c r="Z38" s="252"/>
      <c r="AA38" s="252"/>
      <c r="AB38" s="252"/>
      <c r="AC38" s="252"/>
      <c r="AD38" s="252"/>
    </row>
    <row r="39" spans="1:30" ht="15.75" customHeight="1" x14ac:dyDescent="0.2">
      <c r="V39" s="252"/>
      <c r="W39" s="252"/>
      <c r="X39" s="252"/>
      <c r="Y39" s="252"/>
      <c r="Z39" s="252"/>
      <c r="AA39" s="252"/>
      <c r="AB39" s="252"/>
      <c r="AC39" s="252"/>
      <c r="AD39" s="252"/>
    </row>
    <row r="40" spans="1:30" ht="15.75" customHeight="1" x14ac:dyDescent="0.2">
      <c r="A40" s="252" t="s">
        <v>258</v>
      </c>
      <c r="B40" s="252"/>
      <c r="C40" s="252"/>
      <c r="D40" s="252"/>
      <c r="E40" s="252"/>
      <c r="F40" s="252"/>
      <c r="G40" s="252"/>
      <c r="H40" s="252"/>
      <c r="I40" s="252"/>
      <c r="J40" s="252"/>
      <c r="K40" s="304" t="s">
        <v>267</v>
      </c>
      <c r="L40" s="304"/>
      <c r="M40" s="304"/>
      <c r="N40" s="304"/>
      <c r="O40" s="304"/>
      <c r="P40" s="304"/>
      <c r="Q40" s="304"/>
      <c r="R40" s="304"/>
      <c r="S40" s="304"/>
      <c r="T40" s="304"/>
      <c r="V40" s="252"/>
      <c r="W40" s="252"/>
      <c r="X40" s="252"/>
      <c r="Y40" s="252"/>
      <c r="Z40" s="252"/>
      <c r="AA40" s="252"/>
      <c r="AB40" s="252"/>
      <c r="AC40" s="252"/>
      <c r="AD40" s="252"/>
    </row>
    <row r="41" spans="1:30" ht="15.75" customHeight="1" x14ac:dyDescent="0.2">
      <c r="A41" s="252"/>
      <c r="B41" s="252"/>
      <c r="C41" s="252"/>
      <c r="D41" s="252"/>
      <c r="E41" s="252"/>
      <c r="F41" s="252"/>
      <c r="G41" s="252"/>
      <c r="H41" s="252"/>
      <c r="I41" s="252"/>
      <c r="J41" s="252"/>
      <c r="K41" s="304"/>
      <c r="L41" s="304"/>
      <c r="M41" s="304"/>
      <c r="N41" s="304"/>
      <c r="O41" s="304"/>
      <c r="P41" s="304"/>
      <c r="Q41" s="304"/>
      <c r="R41" s="304"/>
      <c r="S41" s="304"/>
      <c r="T41" s="304"/>
      <c r="V41" s="252" t="s">
        <v>245</v>
      </c>
      <c r="W41" s="252"/>
      <c r="X41" s="252"/>
      <c r="Y41" s="252"/>
      <c r="Z41" s="252"/>
      <c r="AA41" s="252"/>
      <c r="AB41" s="252"/>
      <c r="AC41" s="252"/>
      <c r="AD41" s="252"/>
    </row>
    <row r="42" spans="1:30" ht="15.75" customHeight="1" x14ac:dyDescent="0.2">
      <c r="A42" s="252"/>
      <c r="B42" s="252"/>
      <c r="C42" s="252"/>
      <c r="D42" s="252"/>
      <c r="E42" s="252"/>
      <c r="F42" s="252"/>
      <c r="G42" s="252"/>
      <c r="H42" s="252"/>
      <c r="I42" s="252"/>
      <c r="J42" s="252"/>
      <c r="K42" s="304"/>
      <c r="L42" s="304"/>
      <c r="M42" s="304"/>
      <c r="N42" s="304"/>
      <c r="O42" s="304"/>
      <c r="P42" s="304"/>
      <c r="Q42" s="304"/>
      <c r="R42" s="304"/>
      <c r="S42" s="304"/>
      <c r="T42" s="304"/>
      <c r="V42" s="252"/>
      <c r="W42" s="252"/>
      <c r="X42" s="252"/>
      <c r="Y42" s="252"/>
      <c r="Z42" s="252"/>
      <c r="AA42" s="252"/>
      <c r="AB42" s="252"/>
      <c r="AC42" s="252"/>
      <c r="AD42" s="252"/>
    </row>
    <row r="43" spans="1:30" ht="15.75" customHeight="1" x14ac:dyDescent="0.2">
      <c r="A43" s="17" t="s">
        <v>73</v>
      </c>
      <c r="B43" s="17"/>
      <c r="C43" s="17"/>
      <c r="D43" s="17"/>
      <c r="E43" s="17"/>
      <c r="F43" s="17"/>
      <c r="G43" s="17"/>
      <c r="H43" s="17"/>
      <c r="I43" s="17"/>
      <c r="J43" s="17"/>
      <c r="K43" s="304"/>
      <c r="L43" s="304"/>
      <c r="M43" s="304"/>
      <c r="N43" s="304"/>
      <c r="O43" s="304"/>
      <c r="P43" s="304"/>
      <c r="Q43" s="304"/>
      <c r="R43" s="304"/>
      <c r="S43" s="304"/>
      <c r="T43" s="304"/>
      <c r="V43" s="252"/>
      <c r="W43" s="252"/>
      <c r="X43" s="252"/>
      <c r="Y43" s="252"/>
      <c r="Z43" s="252"/>
      <c r="AA43" s="252"/>
      <c r="AB43" s="252"/>
      <c r="AC43" s="252"/>
      <c r="AD43" s="252"/>
    </row>
    <row r="44" spans="1:30" ht="15.75" customHeight="1" x14ac:dyDescent="0.2">
      <c r="A44" s="17" t="s">
        <v>74</v>
      </c>
      <c r="K44" s="194"/>
      <c r="L44" s="194"/>
      <c r="M44" s="194"/>
      <c r="N44" s="194"/>
      <c r="O44" s="194"/>
      <c r="P44" s="194"/>
      <c r="Q44" s="194"/>
      <c r="R44" s="194"/>
      <c r="S44" s="194"/>
      <c r="T44" s="194"/>
      <c r="V44" s="273" t="s">
        <v>255</v>
      </c>
      <c r="W44" s="273"/>
      <c r="X44" s="273"/>
      <c r="Y44" s="273"/>
      <c r="Z44" s="273"/>
      <c r="AA44" s="273"/>
      <c r="AB44" s="273"/>
      <c r="AC44" s="273"/>
      <c r="AD44" s="273"/>
    </row>
    <row r="45" spans="1:30" ht="15.75" customHeight="1" x14ac:dyDescent="0.2">
      <c r="A45" s="21" t="s">
        <v>75</v>
      </c>
      <c r="K45" s="194"/>
      <c r="L45" s="194"/>
      <c r="M45" s="194"/>
      <c r="N45" s="194"/>
      <c r="O45" s="194"/>
      <c r="P45" s="194"/>
      <c r="Q45" s="194"/>
      <c r="R45" s="194"/>
      <c r="S45" s="194"/>
      <c r="T45" s="194"/>
      <c r="V45" s="273"/>
      <c r="W45" s="273"/>
      <c r="X45" s="273"/>
      <c r="Y45" s="273"/>
      <c r="Z45" s="273"/>
      <c r="AA45" s="273"/>
      <c r="AB45" s="273"/>
      <c r="AC45" s="273"/>
      <c r="AD45" s="273"/>
    </row>
    <row r="46" spans="1:30" ht="15.75" customHeight="1" x14ac:dyDescent="0.2">
      <c r="A46" s="17" t="s">
        <v>76</v>
      </c>
      <c r="K46" s="194"/>
      <c r="L46" s="194"/>
      <c r="M46" s="194"/>
      <c r="N46" s="194"/>
      <c r="O46" s="194"/>
      <c r="P46" s="194"/>
      <c r="Q46" s="194"/>
      <c r="R46" s="194"/>
      <c r="S46" s="194"/>
      <c r="T46" s="194"/>
      <c r="U46" s="150"/>
      <c r="V46" s="273"/>
      <c r="W46" s="273"/>
      <c r="X46" s="273"/>
      <c r="Y46" s="273"/>
      <c r="Z46" s="273"/>
      <c r="AA46" s="273"/>
      <c r="AB46" s="273"/>
      <c r="AC46" s="273"/>
      <c r="AD46" s="273"/>
    </row>
    <row r="47" spans="1:30" ht="15.75" customHeight="1" x14ac:dyDescent="0.2">
      <c r="A47" s="17" t="s">
        <v>77</v>
      </c>
      <c r="K47" s="194"/>
      <c r="L47" s="194"/>
      <c r="M47" s="194"/>
      <c r="N47" s="194"/>
      <c r="O47" s="194"/>
      <c r="P47" s="194"/>
      <c r="Q47" s="194"/>
      <c r="R47" s="194"/>
      <c r="S47" s="194"/>
      <c r="T47" s="194"/>
      <c r="U47" s="150"/>
      <c r="V47" s="273"/>
      <c r="W47" s="273"/>
      <c r="X47" s="273"/>
      <c r="Y47" s="273"/>
      <c r="Z47" s="273"/>
      <c r="AA47" s="273"/>
      <c r="AB47" s="273"/>
      <c r="AC47" s="273"/>
      <c r="AD47" s="273"/>
    </row>
    <row r="48" spans="1:30" ht="15.75" customHeight="1" x14ac:dyDescent="0.2">
      <c r="A48" s="17" t="s">
        <v>244</v>
      </c>
      <c r="K48" s="209"/>
      <c r="L48" s="209"/>
      <c r="M48" s="209"/>
      <c r="N48" s="209"/>
      <c r="O48" s="209"/>
      <c r="P48" s="209"/>
      <c r="Q48" s="209"/>
      <c r="R48" s="209"/>
      <c r="S48" s="209"/>
      <c r="T48" s="209"/>
      <c r="U48" s="150"/>
      <c r="W48" s="24"/>
      <c r="X48" s="24"/>
      <c r="Y48" s="24"/>
      <c r="Z48" s="24"/>
      <c r="AA48" s="24"/>
      <c r="AB48" s="24"/>
      <c r="AC48" s="24"/>
    </row>
    <row r="49" spans="1:30" ht="15.75" customHeight="1" x14ac:dyDescent="0.2">
      <c r="A49" s="70"/>
      <c r="B49" s="70"/>
      <c r="C49" s="70"/>
      <c r="D49" s="70"/>
      <c r="E49" s="70"/>
      <c r="F49" s="70"/>
      <c r="G49" s="70"/>
      <c r="H49" s="70"/>
      <c r="I49" s="70"/>
      <c r="J49" s="70"/>
      <c r="K49" s="209"/>
      <c r="L49" s="209"/>
      <c r="M49" s="209"/>
      <c r="N49" s="209"/>
      <c r="O49" s="209"/>
      <c r="P49" s="209"/>
      <c r="Q49" s="209"/>
      <c r="R49" s="209"/>
      <c r="S49" s="209"/>
      <c r="T49" s="209"/>
      <c r="U49" s="150"/>
      <c r="V49" s="24"/>
      <c r="W49" s="24"/>
      <c r="X49" s="24"/>
      <c r="Y49" s="24"/>
      <c r="Z49" s="24"/>
      <c r="AA49" s="24"/>
      <c r="AB49" s="24"/>
      <c r="AC49" s="24"/>
    </row>
    <row r="50" spans="1:30" ht="15.75" customHeight="1" x14ac:dyDescent="0.2">
      <c r="A50" s="273" t="s">
        <v>252</v>
      </c>
      <c r="B50" s="273"/>
      <c r="C50" s="273"/>
      <c r="D50" s="273"/>
      <c r="E50" s="273"/>
      <c r="F50" s="273"/>
      <c r="G50" s="273"/>
      <c r="H50" s="273"/>
      <c r="I50" s="273"/>
      <c r="J50" s="273"/>
      <c r="K50" s="21"/>
      <c r="L50" s="21"/>
      <c r="M50" s="21"/>
      <c r="N50" s="21"/>
      <c r="O50" s="21"/>
      <c r="P50" s="21"/>
      <c r="Q50" s="21"/>
      <c r="R50" s="21"/>
      <c r="S50" s="21"/>
      <c r="T50" s="21"/>
      <c r="U50" s="150"/>
      <c r="V50" s="24"/>
      <c r="W50" s="24"/>
      <c r="X50" s="24"/>
      <c r="Y50" s="24"/>
      <c r="Z50" s="24"/>
      <c r="AA50" s="24"/>
      <c r="AB50" s="24"/>
      <c r="AC50" s="24"/>
    </row>
    <row r="51" spans="1:30" ht="15.75" customHeight="1" x14ac:dyDescent="0.2">
      <c r="A51" s="273"/>
      <c r="B51" s="273"/>
      <c r="C51" s="273"/>
      <c r="D51" s="273"/>
      <c r="E51" s="273"/>
      <c r="F51" s="273"/>
      <c r="G51" s="273"/>
      <c r="H51" s="273"/>
      <c r="I51" s="273"/>
      <c r="J51" s="273"/>
      <c r="K51" s="21"/>
      <c r="L51" s="21"/>
      <c r="M51" s="21"/>
      <c r="N51" s="21"/>
      <c r="O51" s="21"/>
      <c r="P51" s="21"/>
      <c r="Q51" s="21"/>
      <c r="R51" s="21"/>
      <c r="S51" s="21"/>
      <c r="T51" s="21"/>
      <c r="U51" s="161"/>
      <c r="V51" s="24"/>
      <c r="W51" s="24"/>
      <c r="X51" s="24"/>
      <c r="Y51" s="24"/>
      <c r="Z51" s="24"/>
      <c r="AA51" s="24"/>
      <c r="AB51" s="24"/>
      <c r="AC51" s="24"/>
    </row>
    <row r="52" spans="1:30" ht="15.75" customHeight="1" x14ac:dyDescent="0.2">
      <c r="A52" s="273"/>
      <c r="B52" s="273"/>
      <c r="C52" s="273"/>
      <c r="D52" s="273"/>
      <c r="E52" s="273"/>
      <c r="F52" s="273"/>
      <c r="G52" s="273"/>
      <c r="H52" s="273"/>
      <c r="I52" s="273"/>
      <c r="J52" s="273"/>
      <c r="K52" s="21"/>
      <c r="L52" s="21"/>
      <c r="M52" s="21"/>
      <c r="N52" s="21"/>
      <c r="O52" s="21"/>
      <c r="P52" s="21"/>
      <c r="Q52" s="21"/>
      <c r="R52" s="21"/>
      <c r="S52" s="21"/>
      <c r="T52" s="21"/>
      <c r="U52" s="162"/>
      <c r="V52" s="163"/>
      <c r="W52" s="163"/>
      <c r="X52" s="163"/>
      <c r="Y52" s="163"/>
      <c r="Z52" s="163"/>
      <c r="AA52" s="163"/>
      <c r="AB52" s="163"/>
      <c r="AC52" s="163"/>
    </row>
    <row r="53" spans="1:30" ht="15.75" customHeight="1" x14ac:dyDescent="0.2">
      <c r="A53" s="273"/>
      <c r="B53" s="273"/>
      <c r="C53" s="273"/>
      <c r="D53" s="273"/>
      <c r="E53" s="273"/>
      <c r="F53" s="273"/>
      <c r="G53" s="273"/>
      <c r="H53" s="273"/>
      <c r="I53" s="273"/>
      <c r="J53" s="273"/>
      <c r="K53" s="210"/>
      <c r="L53" s="210"/>
      <c r="M53" s="210"/>
      <c r="N53" s="210"/>
      <c r="O53" s="210"/>
      <c r="P53" s="210"/>
      <c r="Q53" s="210"/>
      <c r="R53" s="210"/>
      <c r="S53" s="210"/>
      <c r="T53" s="210"/>
      <c r="U53" s="162"/>
      <c r="V53" s="163"/>
      <c r="W53" s="163"/>
      <c r="X53" s="163"/>
      <c r="Y53" s="163"/>
      <c r="Z53" s="163"/>
      <c r="AA53" s="163"/>
      <c r="AB53" s="163"/>
      <c r="AC53" s="163"/>
    </row>
    <row r="54" spans="1:30" ht="15.75" customHeight="1" x14ac:dyDescent="0.2">
      <c r="A54" s="273"/>
      <c r="B54" s="273"/>
      <c r="C54" s="273"/>
      <c r="D54" s="273"/>
      <c r="E54" s="273"/>
      <c r="F54" s="273"/>
      <c r="G54" s="273"/>
      <c r="H54" s="273"/>
      <c r="I54" s="273"/>
      <c r="J54" s="273"/>
      <c r="K54" s="210"/>
      <c r="L54" s="210"/>
      <c r="M54" s="210"/>
      <c r="N54" s="210"/>
      <c r="O54" s="210"/>
      <c r="P54" s="210"/>
      <c r="Q54" s="210"/>
      <c r="R54" s="210"/>
      <c r="S54" s="210"/>
      <c r="T54" s="210"/>
      <c r="U54" s="162"/>
      <c r="V54" s="163"/>
      <c r="W54" s="163"/>
      <c r="X54" s="163"/>
      <c r="Y54" s="163"/>
      <c r="Z54" s="163"/>
      <c r="AA54" s="163"/>
      <c r="AB54" s="163"/>
      <c r="AC54" s="163"/>
    </row>
    <row r="55" spans="1:30" ht="15.75" customHeight="1" x14ac:dyDescent="0.2">
      <c r="A55" s="70"/>
      <c r="B55" s="70"/>
      <c r="C55" s="70"/>
      <c r="D55" s="70"/>
      <c r="E55" s="70"/>
      <c r="F55" s="70"/>
      <c r="G55" s="70"/>
      <c r="H55" s="70"/>
      <c r="I55" s="70"/>
      <c r="J55" s="70"/>
      <c r="K55" s="210"/>
      <c r="L55" s="210"/>
      <c r="M55" s="210"/>
      <c r="N55" s="210"/>
      <c r="O55" s="210"/>
      <c r="P55" s="210"/>
      <c r="Q55" s="210"/>
      <c r="R55" s="210"/>
      <c r="S55" s="210"/>
      <c r="T55" s="210"/>
      <c r="U55" s="161"/>
      <c r="V55" s="24"/>
      <c r="W55" s="24"/>
      <c r="X55" s="24"/>
      <c r="Y55" s="24"/>
      <c r="Z55" s="24"/>
      <c r="AA55" s="24"/>
      <c r="AB55" s="24"/>
      <c r="AC55" s="24"/>
    </row>
    <row r="56" spans="1:30" ht="15.75" customHeight="1" x14ac:dyDescent="0.2">
      <c r="V56" s="18"/>
      <c r="W56" s="15"/>
      <c r="X56" s="14"/>
      <c r="Y56" s="19"/>
      <c r="Z56" s="19"/>
    </row>
    <row r="57" spans="1:30" ht="18.75" customHeight="1" x14ac:dyDescent="0.2">
      <c r="A57" s="5" t="s">
        <v>64</v>
      </c>
      <c r="K57" s="5" t="s">
        <v>67</v>
      </c>
      <c r="L57" s="7"/>
      <c r="M57" s="7"/>
      <c r="N57" s="7"/>
      <c r="O57" s="7"/>
      <c r="P57" s="7"/>
      <c r="Q57" s="7"/>
      <c r="R57" s="83"/>
      <c r="S57" s="117"/>
      <c r="T57" s="7"/>
      <c r="U57" s="153"/>
      <c r="V57" s="18"/>
      <c r="W57" s="15"/>
      <c r="X57" s="14"/>
      <c r="Y57" s="19"/>
      <c r="Z57" s="19"/>
    </row>
    <row r="58" spans="1:30" ht="15.75" customHeight="1" x14ac:dyDescent="0.2">
      <c r="A58" s="5"/>
      <c r="K58" s="5"/>
      <c r="L58" s="7"/>
      <c r="M58" s="7"/>
      <c r="N58" s="7"/>
      <c r="O58" s="7"/>
      <c r="P58" s="7"/>
      <c r="Q58" s="7"/>
      <c r="R58" s="83"/>
      <c r="S58" s="117"/>
      <c r="T58" s="7"/>
      <c r="U58" s="153"/>
      <c r="V58" s="18"/>
      <c r="W58" s="15"/>
      <c r="X58" s="14"/>
      <c r="Y58" s="19"/>
      <c r="Z58" s="19"/>
    </row>
    <row r="59" spans="1:30" ht="15.75" customHeight="1" x14ac:dyDescent="0.25">
      <c r="A59" s="60"/>
      <c r="B59" s="14"/>
      <c r="C59" s="14"/>
      <c r="D59" s="14"/>
      <c r="E59" s="14"/>
      <c r="F59" s="14"/>
      <c r="G59" s="14"/>
      <c r="H59" s="14"/>
      <c r="I59" s="14"/>
      <c r="J59" s="14"/>
      <c r="K59" s="5"/>
      <c r="L59" s="7"/>
      <c r="M59" s="7"/>
      <c r="N59" s="7"/>
      <c r="O59" s="7"/>
      <c r="P59" s="7"/>
      <c r="Q59" s="7"/>
      <c r="R59" s="83"/>
      <c r="S59" s="117"/>
      <c r="T59" s="7"/>
      <c r="U59" s="153"/>
      <c r="V59" s="38" t="s">
        <v>115</v>
      </c>
    </row>
    <row r="60" spans="1:30" ht="15.75" customHeight="1" x14ac:dyDescent="0.2">
      <c r="B60" s="73"/>
      <c r="C60" s="283" t="s">
        <v>253</v>
      </c>
      <c r="D60" s="217" t="s">
        <v>1</v>
      </c>
      <c r="E60" s="217" t="s">
        <v>7</v>
      </c>
      <c r="F60" s="217" t="s">
        <v>8</v>
      </c>
      <c r="G60" s="215" t="s">
        <v>9</v>
      </c>
      <c r="H60" s="215" t="s">
        <v>10</v>
      </c>
      <c r="I60" s="213" t="s">
        <v>119</v>
      </c>
      <c r="J60" s="124"/>
      <c r="L60" s="73"/>
      <c r="M60" s="229" t="s">
        <v>69</v>
      </c>
      <c r="N60" s="230"/>
      <c r="P60" s="24"/>
      <c r="Q60" s="24"/>
      <c r="R60" s="24"/>
      <c r="S60" s="24"/>
      <c r="T60" s="24"/>
      <c r="U60" s="24"/>
      <c r="W60" s="35"/>
      <c r="X60" s="35"/>
      <c r="Y60" s="35"/>
      <c r="Z60" s="35"/>
      <c r="AA60" s="35"/>
      <c r="AB60" s="35"/>
      <c r="AC60" s="35"/>
    </row>
    <row r="61" spans="1:30" ht="15.75" customHeight="1" x14ac:dyDescent="0.2">
      <c r="B61" s="77"/>
      <c r="C61" s="284"/>
      <c r="D61" s="218"/>
      <c r="E61" s="218"/>
      <c r="F61" s="218"/>
      <c r="G61" s="216"/>
      <c r="H61" s="216"/>
      <c r="I61" s="214"/>
      <c r="J61" s="118"/>
      <c r="L61" s="131" t="s">
        <v>62</v>
      </c>
      <c r="M61" s="231"/>
      <c r="N61" s="232"/>
      <c r="O61" s="288" t="s">
        <v>81</v>
      </c>
      <c r="P61" s="288"/>
      <c r="Q61" s="288"/>
      <c r="R61" s="288"/>
      <c r="S61" s="288"/>
      <c r="T61" s="288"/>
      <c r="U61" s="152"/>
      <c r="V61" s="287" t="s">
        <v>263</v>
      </c>
      <c r="W61" s="287"/>
      <c r="X61" s="287"/>
      <c r="Y61" s="287"/>
      <c r="Z61" s="287"/>
      <c r="AA61" s="287"/>
      <c r="AB61" s="287"/>
      <c r="AC61" s="287"/>
      <c r="AD61" s="287"/>
    </row>
    <row r="62" spans="1:30" ht="15.75" customHeight="1" x14ac:dyDescent="0.2">
      <c r="B62" s="78" t="s">
        <v>61</v>
      </c>
      <c r="C62" s="285"/>
      <c r="D62" s="227"/>
      <c r="E62" s="227"/>
      <c r="F62" s="227"/>
      <c r="G62" s="278"/>
      <c r="H62" s="278"/>
      <c r="I62" s="286"/>
      <c r="J62" s="118"/>
      <c r="L62" s="75" t="s">
        <v>16</v>
      </c>
      <c r="M62" s="235">
        <v>0.52500000000000002</v>
      </c>
      <c r="N62" s="236"/>
      <c r="O62" s="288"/>
      <c r="P62" s="288"/>
      <c r="Q62" s="288"/>
      <c r="R62" s="288"/>
      <c r="S62" s="288"/>
      <c r="T62" s="288"/>
      <c r="U62" s="152"/>
      <c r="V62" s="287"/>
      <c r="W62" s="287"/>
      <c r="X62" s="287"/>
      <c r="Y62" s="287"/>
      <c r="Z62" s="287"/>
      <c r="AA62" s="287"/>
      <c r="AB62" s="287"/>
      <c r="AC62" s="287"/>
      <c r="AD62" s="287"/>
    </row>
    <row r="63" spans="1:30" ht="15.75" customHeight="1" x14ac:dyDescent="0.2">
      <c r="B63" s="75" t="s">
        <v>11</v>
      </c>
      <c r="C63" s="58">
        <v>0.16432608158176676</v>
      </c>
      <c r="D63" s="133">
        <v>0.24141436356083376</v>
      </c>
      <c r="E63" s="133">
        <v>7.1230266098863612E-2</v>
      </c>
      <c r="F63" s="133">
        <v>6.8719817767653762E-2</v>
      </c>
      <c r="G63" s="133">
        <v>7.3697046196520261E-2</v>
      </c>
      <c r="H63" s="133">
        <v>4.6284102818286224E-2</v>
      </c>
      <c r="I63" s="136">
        <v>0.18237735592297749</v>
      </c>
      <c r="J63" s="121"/>
      <c r="L63" s="74" t="s">
        <v>23</v>
      </c>
      <c r="M63" s="225">
        <v>0.312</v>
      </c>
      <c r="N63" s="226"/>
      <c r="O63" s="288"/>
      <c r="P63" s="288"/>
      <c r="Q63" s="288"/>
      <c r="R63" s="288"/>
      <c r="S63" s="288"/>
      <c r="T63" s="288"/>
      <c r="U63" s="152"/>
      <c r="V63" s="287"/>
      <c r="W63" s="287"/>
      <c r="X63" s="287"/>
      <c r="Y63" s="287"/>
      <c r="Z63" s="287"/>
      <c r="AA63" s="287"/>
      <c r="AB63" s="287"/>
      <c r="AC63" s="287"/>
      <c r="AD63" s="287"/>
    </row>
    <row r="64" spans="1:30" ht="15.75" customHeight="1" x14ac:dyDescent="0.2">
      <c r="B64" s="74" t="s">
        <v>12</v>
      </c>
      <c r="C64" s="57">
        <v>0.17004413474335392</v>
      </c>
      <c r="D64" s="135">
        <v>0.14752584121398724</v>
      </c>
      <c r="E64" s="135">
        <v>7.5677011034515212E-2</v>
      </c>
      <c r="F64" s="135">
        <v>9.6965831435079725E-2</v>
      </c>
      <c r="G64" s="135">
        <v>9.4040968342644318E-2</v>
      </c>
      <c r="H64" s="135">
        <v>9.1423008580069035E-2</v>
      </c>
      <c r="I64" s="137">
        <v>0.14609784309723073</v>
      </c>
      <c r="J64" s="121"/>
      <c r="L64" s="75" t="s">
        <v>20</v>
      </c>
      <c r="M64" s="233">
        <v>7.6999999999999999E-2</v>
      </c>
      <c r="N64" s="234"/>
      <c r="O64" s="288"/>
      <c r="P64" s="288"/>
      <c r="Q64" s="288"/>
      <c r="R64" s="288"/>
      <c r="S64" s="288"/>
      <c r="T64" s="288"/>
      <c r="U64" s="152"/>
      <c r="V64" s="287"/>
      <c r="W64" s="287"/>
      <c r="X64" s="287"/>
      <c r="Y64" s="287"/>
      <c r="Z64" s="287"/>
      <c r="AA64" s="287"/>
      <c r="AB64" s="287"/>
      <c r="AC64" s="287"/>
      <c r="AD64" s="287"/>
    </row>
    <row r="65" spans="1:31" ht="15.75" customHeight="1" x14ac:dyDescent="0.2">
      <c r="B65" s="75" t="s">
        <v>13</v>
      </c>
      <c r="C65" s="58">
        <v>0.50778801996847267</v>
      </c>
      <c r="D65" s="133">
        <v>0.40117293453559122</v>
      </c>
      <c r="E65" s="133">
        <v>0.49755311389784251</v>
      </c>
      <c r="F65" s="133">
        <v>0.38970387243735766</v>
      </c>
      <c r="G65" s="133">
        <v>0.50326468915328459</v>
      </c>
      <c r="H65" s="133">
        <v>0.50260544478838154</v>
      </c>
      <c r="I65" s="129">
        <v>0.51531605089474042</v>
      </c>
      <c r="J65" s="121"/>
      <c r="L65" s="228" t="s">
        <v>22</v>
      </c>
      <c r="M65" s="275">
        <v>6.8000000000000005E-2</v>
      </c>
      <c r="N65" s="276"/>
      <c r="O65" s="288"/>
      <c r="P65" s="288"/>
      <c r="Q65" s="288"/>
      <c r="R65" s="288"/>
      <c r="S65" s="288"/>
      <c r="T65" s="288"/>
      <c r="U65" s="152"/>
      <c r="V65" s="24"/>
      <c r="W65" s="24"/>
      <c r="X65" s="24"/>
      <c r="Y65" s="24"/>
      <c r="Z65" s="24"/>
      <c r="AA65" s="24"/>
      <c r="AB65" s="24"/>
      <c r="AC65" s="24"/>
    </row>
    <row r="66" spans="1:31" ht="15.75" customHeight="1" x14ac:dyDescent="0.25">
      <c r="B66" s="74" t="s">
        <v>14</v>
      </c>
      <c r="C66" s="57">
        <v>0.13630218534488051</v>
      </c>
      <c r="D66" s="135">
        <v>0.15791119908120127</v>
      </c>
      <c r="E66" s="135">
        <v>0.31895395619132766</v>
      </c>
      <c r="F66" s="135">
        <v>0.30492938496583144</v>
      </c>
      <c r="G66" s="135">
        <v>0.27316254100340492</v>
      </c>
      <c r="H66" s="135">
        <v>0.30385625266254268</v>
      </c>
      <c r="I66" s="137">
        <v>0.12934612505953597</v>
      </c>
      <c r="J66" s="121"/>
      <c r="L66" s="228"/>
      <c r="M66" s="275"/>
      <c r="N66" s="276"/>
      <c r="O66" s="36"/>
      <c r="P66" s="36"/>
      <c r="Q66" s="36"/>
      <c r="R66" s="36"/>
      <c r="S66" s="36"/>
      <c r="T66" s="36"/>
      <c r="U66" s="36"/>
      <c r="V66" s="8" t="s">
        <v>116</v>
      </c>
    </row>
    <row r="67" spans="1:31" ht="16.5" customHeight="1" x14ac:dyDescent="0.2">
      <c r="B67" s="75" t="s">
        <v>0</v>
      </c>
      <c r="C67" s="58">
        <v>2.1539578361526146E-2</v>
      </c>
      <c r="D67" s="133">
        <v>5.1975661608386479E-2</v>
      </c>
      <c r="E67" s="133">
        <v>3.6585652777451003E-2</v>
      </c>
      <c r="F67" s="133">
        <v>0.13968109339407744</v>
      </c>
      <c r="G67" s="133">
        <v>5.5834755304145924E-2</v>
      </c>
      <c r="H67" s="133">
        <v>5.583119115072057E-2</v>
      </c>
      <c r="I67" s="138">
        <v>2.686262502551541E-2</v>
      </c>
      <c r="J67" s="121"/>
      <c r="L67" s="76" t="s">
        <v>18</v>
      </c>
      <c r="M67" s="233">
        <v>6.0000000000000001E-3</v>
      </c>
      <c r="N67" s="234"/>
      <c r="O67" s="24"/>
      <c r="P67" s="24"/>
      <c r="Q67" s="24"/>
      <c r="R67" s="24"/>
      <c r="S67" s="24"/>
      <c r="T67" s="24"/>
      <c r="U67" s="24"/>
    </row>
    <row r="68" spans="1:31" ht="15.75" customHeight="1" x14ac:dyDescent="0.2">
      <c r="B68" s="122" t="s">
        <v>31</v>
      </c>
      <c r="C68" s="119">
        <v>1</v>
      </c>
      <c r="D68" s="119">
        <v>1</v>
      </c>
      <c r="E68" s="119">
        <v>1</v>
      </c>
      <c r="F68" s="119">
        <v>1</v>
      </c>
      <c r="G68" s="119">
        <v>1</v>
      </c>
      <c r="H68" s="119">
        <v>1</v>
      </c>
      <c r="I68" s="123">
        <v>1</v>
      </c>
      <c r="J68" s="58"/>
      <c r="L68" s="74" t="s">
        <v>17</v>
      </c>
      <c r="M68" s="225">
        <v>4.0000000000000001E-3</v>
      </c>
      <c r="N68" s="226"/>
      <c r="O68" s="86"/>
      <c r="P68" s="86"/>
      <c r="Q68" s="86"/>
      <c r="R68" s="86"/>
      <c r="S68" s="113"/>
      <c r="T68" s="16"/>
      <c r="U68" s="16"/>
      <c r="V68" s="273" t="s">
        <v>247</v>
      </c>
      <c r="W68" s="273"/>
      <c r="X68" s="273"/>
      <c r="Y68" s="273"/>
      <c r="Z68" s="273"/>
      <c r="AA68" s="273"/>
      <c r="AB68" s="273"/>
      <c r="AC68" s="273"/>
      <c r="AD68" s="273"/>
    </row>
    <row r="69" spans="1:31" ht="15.75" customHeight="1" x14ac:dyDescent="0.2">
      <c r="A69" s="17"/>
      <c r="B69" s="17"/>
      <c r="C69" s="17"/>
      <c r="D69" s="17"/>
      <c r="E69" s="17"/>
      <c r="F69" s="17"/>
      <c r="G69" s="17"/>
      <c r="H69" s="17"/>
      <c r="L69" s="75" t="s">
        <v>24</v>
      </c>
      <c r="M69" s="233">
        <v>4.0000000000000001E-3</v>
      </c>
      <c r="N69" s="234"/>
      <c r="O69" s="86"/>
      <c r="P69" s="86"/>
      <c r="Q69" s="86"/>
      <c r="R69" s="86"/>
      <c r="S69" s="113"/>
      <c r="T69" s="219"/>
      <c r="U69" s="151"/>
      <c r="V69" s="273"/>
      <c r="W69" s="273"/>
      <c r="X69" s="273"/>
      <c r="Y69" s="273"/>
      <c r="Z69" s="273"/>
      <c r="AA69" s="273"/>
      <c r="AB69" s="273"/>
      <c r="AC69" s="273"/>
      <c r="AD69" s="273"/>
    </row>
    <row r="70" spans="1:31" ht="15.75" customHeight="1" x14ac:dyDescent="0.2">
      <c r="A70" s="17"/>
      <c r="B70" s="17"/>
      <c r="C70" s="17"/>
      <c r="D70" s="17"/>
      <c r="E70" s="17"/>
      <c r="F70" s="17"/>
      <c r="G70" s="17"/>
      <c r="H70" s="17"/>
      <c r="I70" s="17"/>
      <c r="J70" s="17"/>
      <c r="L70" s="74" t="s">
        <v>21</v>
      </c>
      <c r="M70" s="225">
        <v>2E-3</v>
      </c>
      <c r="N70" s="226"/>
      <c r="O70" s="86"/>
      <c r="P70" s="86"/>
      <c r="Q70" s="86"/>
      <c r="R70" s="86"/>
      <c r="S70" s="113"/>
      <c r="T70" s="219"/>
      <c r="U70" s="151"/>
      <c r="V70" s="273"/>
      <c r="W70" s="273"/>
      <c r="X70" s="273"/>
      <c r="Y70" s="273"/>
      <c r="Z70" s="273"/>
      <c r="AA70" s="273"/>
      <c r="AB70" s="273"/>
      <c r="AC70" s="273"/>
      <c r="AD70" s="273"/>
    </row>
    <row r="71" spans="1:31" ht="15.75" customHeight="1" x14ac:dyDescent="0.2">
      <c r="A71" s="17"/>
      <c r="B71" s="17"/>
      <c r="C71" s="17"/>
      <c r="D71" s="17"/>
      <c r="E71" s="17"/>
      <c r="F71" s="17"/>
      <c r="G71" s="17"/>
      <c r="H71" s="17"/>
      <c r="I71" s="17"/>
      <c r="J71" s="17"/>
      <c r="L71" s="75" t="s">
        <v>19</v>
      </c>
      <c r="M71" s="222">
        <v>1E-3</v>
      </c>
      <c r="N71" s="223"/>
      <c r="O71" s="17"/>
      <c r="P71" s="56"/>
      <c r="Q71" s="86"/>
      <c r="R71" s="86"/>
      <c r="S71" s="113"/>
      <c r="T71" s="86"/>
      <c r="U71" s="150"/>
      <c r="V71" s="273"/>
      <c r="W71" s="273"/>
      <c r="X71" s="273"/>
      <c r="Y71" s="273"/>
      <c r="Z71" s="273"/>
      <c r="AA71" s="273"/>
      <c r="AB71" s="273"/>
      <c r="AC71" s="273"/>
      <c r="AD71" s="273"/>
    </row>
    <row r="72" spans="1:31" ht="15.75" customHeight="1" x14ac:dyDescent="0.2">
      <c r="A72" s="17"/>
      <c r="B72" s="17"/>
      <c r="C72" s="17"/>
      <c r="D72" s="17"/>
      <c r="E72" s="17"/>
      <c r="F72" s="17"/>
      <c r="G72" s="17"/>
      <c r="H72" s="17"/>
      <c r="I72" s="17"/>
      <c r="J72" s="17"/>
      <c r="L72" s="122" t="s">
        <v>31</v>
      </c>
      <c r="M72" s="289">
        <f>SUM(M62:N71)</f>
        <v>0.999</v>
      </c>
      <c r="N72" s="290"/>
      <c r="O72" s="17"/>
      <c r="P72" s="86"/>
      <c r="Q72" s="86"/>
      <c r="R72" s="86"/>
      <c r="S72" s="113"/>
      <c r="T72" s="86"/>
      <c r="U72" s="150"/>
    </row>
    <row r="73" spans="1:31" ht="15.75" customHeight="1" x14ac:dyDescent="0.2">
      <c r="A73" s="17"/>
      <c r="B73" s="17"/>
      <c r="C73" s="17"/>
      <c r="D73" s="17"/>
      <c r="E73" s="17"/>
      <c r="F73" s="17"/>
      <c r="G73" s="17"/>
      <c r="H73" s="17"/>
      <c r="I73" s="17"/>
      <c r="J73" s="17"/>
      <c r="K73" s="17"/>
      <c r="L73" s="17"/>
      <c r="M73" s="17"/>
      <c r="N73" s="17"/>
      <c r="O73" s="17"/>
      <c r="P73" s="22"/>
      <c r="Q73" s="22"/>
      <c r="R73" s="82"/>
      <c r="S73" s="113"/>
      <c r="T73" s="22"/>
      <c r="U73" s="150"/>
      <c r="V73" s="273" t="s">
        <v>248</v>
      </c>
      <c r="W73" s="273"/>
      <c r="X73" s="273"/>
      <c r="Y73" s="273"/>
      <c r="Z73" s="273"/>
      <c r="AA73" s="273"/>
      <c r="AB73" s="273"/>
      <c r="AC73" s="273"/>
      <c r="AD73" s="273"/>
    </row>
    <row r="74" spans="1:31" ht="15.75" customHeight="1" x14ac:dyDescent="0.2">
      <c r="A74" s="17"/>
      <c r="B74" s="17"/>
      <c r="C74" s="17"/>
      <c r="D74" s="17"/>
      <c r="E74" s="17"/>
      <c r="F74" s="17"/>
      <c r="G74" s="17"/>
      <c r="H74" s="17"/>
      <c r="I74" s="17"/>
      <c r="J74" s="17"/>
      <c r="K74" s="17"/>
      <c r="L74" s="17"/>
      <c r="M74" s="17"/>
      <c r="N74" s="17"/>
      <c r="O74" s="17"/>
      <c r="P74" s="22"/>
      <c r="Q74" s="22"/>
      <c r="R74" s="82"/>
      <c r="S74" s="113"/>
      <c r="T74" s="22"/>
      <c r="U74" s="150"/>
      <c r="V74" s="273"/>
      <c r="W74" s="273"/>
      <c r="X74" s="273"/>
      <c r="Y74" s="273"/>
      <c r="Z74" s="273"/>
      <c r="AA74" s="273"/>
      <c r="AB74" s="273"/>
      <c r="AC74" s="273"/>
      <c r="AD74" s="273"/>
    </row>
    <row r="75" spans="1:31" ht="15.75" customHeight="1" x14ac:dyDescent="0.2">
      <c r="A75" s="17"/>
      <c r="B75" s="17"/>
      <c r="C75" s="17"/>
      <c r="D75" s="17"/>
      <c r="E75" s="17"/>
      <c r="F75" s="17"/>
      <c r="G75" s="17"/>
      <c r="H75" s="17"/>
      <c r="I75" s="17"/>
      <c r="J75" s="17"/>
      <c r="K75" s="17"/>
      <c r="L75" s="17"/>
      <c r="M75" s="17"/>
      <c r="N75" s="17"/>
      <c r="O75" s="17"/>
      <c r="P75" s="22"/>
      <c r="Q75" s="22"/>
      <c r="R75" s="82"/>
      <c r="S75" s="113"/>
      <c r="T75" s="22"/>
      <c r="U75" s="150"/>
      <c r="V75" s="273"/>
      <c r="W75" s="273"/>
      <c r="X75" s="273"/>
      <c r="Y75" s="273"/>
      <c r="Z75" s="273"/>
      <c r="AA75" s="273"/>
      <c r="AB75" s="273"/>
      <c r="AC75" s="273"/>
      <c r="AD75" s="273"/>
    </row>
    <row r="76" spans="1:31" ht="15.75" customHeight="1" x14ac:dyDescent="0.2">
      <c r="A76" s="17"/>
      <c r="B76" s="17"/>
      <c r="C76" s="17"/>
      <c r="D76" s="17"/>
      <c r="E76" s="17"/>
      <c r="F76" s="17"/>
      <c r="G76" s="17"/>
      <c r="H76" s="17"/>
      <c r="I76" s="17"/>
      <c r="J76" s="17"/>
      <c r="K76" s="17"/>
      <c r="L76" s="17"/>
      <c r="M76" s="17"/>
      <c r="N76" s="17"/>
      <c r="O76" s="17"/>
      <c r="P76" s="22"/>
      <c r="Q76" s="22"/>
      <c r="R76" s="82"/>
      <c r="S76" s="113"/>
      <c r="T76" s="22"/>
      <c r="U76" s="150"/>
      <c r="V76" s="24"/>
      <c r="W76" s="24"/>
      <c r="X76" s="24"/>
      <c r="Y76" s="24"/>
      <c r="Z76" s="24"/>
      <c r="AA76" s="24"/>
      <c r="AB76" s="24"/>
      <c r="AC76" s="24"/>
    </row>
    <row r="77" spans="1:31" ht="15.75" customHeight="1" x14ac:dyDescent="0.2">
      <c r="A77" s="17"/>
      <c r="B77" s="17"/>
      <c r="C77" s="17"/>
      <c r="D77" s="17"/>
      <c r="E77" s="17"/>
      <c r="F77" s="17"/>
      <c r="G77" s="17"/>
      <c r="H77" s="17"/>
      <c r="I77" s="17"/>
      <c r="J77" s="17"/>
      <c r="K77" s="17"/>
      <c r="L77" s="17"/>
      <c r="M77" s="17"/>
      <c r="N77" s="17"/>
      <c r="O77" s="17"/>
      <c r="P77" s="22"/>
      <c r="Q77" s="22"/>
      <c r="R77" s="82"/>
      <c r="S77" s="113"/>
      <c r="T77" s="22"/>
      <c r="U77" s="150"/>
      <c r="V77" s="273" t="s">
        <v>249</v>
      </c>
      <c r="W77" s="273"/>
      <c r="X77" s="273"/>
      <c r="Y77" s="273"/>
      <c r="Z77" s="273"/>
      <c r="AA77" s="273"/>
      <c r="AB77" s="273"/>
      <c r="AC77" s="273"/>
      <c r="AD77" s="273"/>
    </row>
    <row r="78" spans="1:31" ht="15.75" customHeight="1" x14ac:dyDescent="0.2">
      <c r="A78" s="17"/>
      <c r="B78" s="17"/>
      <c r="C78" s="17"/>
      <c r="D78" s="17"/>
      <c r="E78" s="17"/>
      <c r="F78" s="17"/>
      <c r="G78" s="17"/>
      <c r="H78" s="17"/>
      <c r="I78" s="17"/>
      <c r="J78" s="17"/>
      <c r="K78" s="17"/>
      <c r="L78" s="17"/>
      <c r="M78" s="17"/>
      <c r="N78" s="17"/>
      <c r="O78" s="17"/>
      <c r="P78" s="22"/>
      <c r="Q78" s="22"/>
      <c r="R78" s="82"/>
      <c r="S78" s="113"/>
      <c r="T78" s="22"/>
      <c r="U78" s="150"/>
      <c r="V78" s="273"/>
      <c r="W78" s="273"/>
      <c r="X78" s="273"/>
      <c r="Y78" s="273"/>
      <c r="Z78" s="273"/>
      <c r="AA78" s="273"/>
      <c r="AB78" s="273"/>
      <c r="AC78" s="273"/>
      <c r="AD78" s="273"/>
    </row>
    <row r="79" spans="1:31" ht="15.75" customHeight="1" x14ac:dyDescent="0.2">
      <c r="A79" s="17"/>
      <c r="B79" s="17"/>
      <c r="C79" s="17"/>
      <c r="D79" s="17"/>
      <c r="E79" s="17"/>
      <c r="F79" s="17"/>
      <c r="G79" s="17"/>
      <c r="H79" s="17"/>
      <c r="I79" s="17"/>
      <c r="J79" s="17"/>
      <c r="K79" s="17"/>
      <c r="L79" s="17"/>
      <c r="M79" s="17"/>
      <c r="N79" s="17"/>
      <c r="O79" s="17"/>
      <c r="P79" s="22"/>
      <c r="Q79" s="22"/>
      <c r="R79" s="82"/>
      <c r="S79" s="113"/>
      <c r="T79" s="22"/>
      <c r="U79" s="150"/>
      <c r="V79" s="273"/>
      <c r="W79" s="273"/>
      <c r="X79" s="273"/>
      <c r="Y79" s="273"/>
      <c r="Z79" s="273"/>
      <c r="AA79" s="273"/>
      <c r="AB79" s="273"/>
      <c r="AC79" s="273"/>
      <c r="AD79" s="273"/>
    </row>
    <row r="80" spans="1:31" ht="15.75" customHeight="1" x14ac:dyDescent="0.2">
      <c r="A80" s="17"/>
      <c r="B80" s="17"/>
      <c r="C80" s="17"/>
      <c r="D80" s="17"/>
      <c r="E80" s="17"/>
      <c r="F80" s="17"/>
      <c r="G80" s="17"/>
      <c r="H80" s="17"/>
      <c r="I80" s="17"/>
      <c r="J80" s="17"/>
      <c r="K80" s="17"/>
      <c r="L80" s="17"/>
      <c r="M80" s="22"/>
      <c r="N80" s="17"/>
      <c r="O80" s="17"/>
      <c r="P80" s="22"/>
      <c r="Q80" s="22"/>
      <c r="R80" s="82"/>
      <c r="S80" s="113"/>
      <c r="T80" s="22"/>
      <c r="U80" s="150"/>
      <c r="V80" s="273"/>
      <c r="W80" s="273"/>
      <c r="X80" s="273"/>
      <c r="Y80" s="273"/>
      <c r="Z80" s="273"/>
      <c r="AA80" s="273"/>
      <c r="AB80" s="273"/>
      <c r="AC80" s="273"/>
      <c r="AD80" s="273"/>
      <c r="AE80" s="39"/>
    </row>
    <row r="81" spans="1:30" ht="15.75" customHeight="1" x14ac:dyDescent="0.2">
      <c r="A81" s="17"/>
      <c r="B81" s="17"/>
      <c r="C81" s="17"/>
      <c r="D81" s="17"/>
      <c r="E81" s="17"/>
      <c r="F81" s="17"/>
      <c r="G81" s="17"/>
      <c r="H81" s="17"/>
      <c r="I81" s="17"/>
      <c r="J81" s="17"/>
      <c r="K81" s="17"/>
      <c r="L81" s="17"/>
      <c r="M81" s="22"/>
      <c r="N81" s="17"/>
      <c r="O81" s="17"/>
      <c r="P81" s="22"/>
      <c r="Q81" s="22"/>
      <c r="R81" s="82"/>
      <c r="S81" s="113"/>
      <c r="T81" s="22"/>
      <c r="U81" s="150"/>
    </row>
    <row r="82" spans="1:30" ht="15.75" customHeight="1" x14ac:dyDescent="0.2">
      <c r="A82" s="17"/>
      <c r="B82" s="17"/>
      <c r="C82" s="17"/>
      <c r="D82" s="17"/>
      <c r="E82" s="17"/>
      <c r="F82" s="17"/>
      <c r="G82" s="17"/>
      <c r="H82" s="17"/>
      <c r="I82" s="17"/>
      <c r="J82" s="17"/>
      <c r="K82" s="17"/>
      <c r="L82" s="17"/>
      <c r="M82" s="22"/>
      <c r="N82" s="23"/>
      <c r="O82" s="23"/>
      <c r="P82" s="22"/>
      <c r="Q82" s="22"/>
      <c r="R82" s="82"/>
      <c r="S82" s="113"/>
      <c r="T82" s="22"/>
      <c r="U82" s="150"/>
      <c r="V82" s="273" t="s">
        <v>250</v>
      </c>
      <c r="W82" s="273"/>
      <c r="X82" s="273"/>
      <c r="Y82" s="273"/>
      <c r="Z82" s="273"/>
      <c r="AA82" s="273"/>
      <c r="AB82" s="273"/>
      <c r="AC82" s="273"/>
      <c r="AD82" s="273"/>
    </row>
    <row r="83" spans="1:30" ht="15.75" customHeight="1" x14ac:dyDescent="0.2">
      <c r="A83" s="17"/>
      <c r="B83" s="17"/>
      <c r="C83" s="17"/>
      <c r="D83" s="17"/>
      <c r="E83" s="17"/>
      <c r="F83" s="17"/>
      <c r="G83" s="17"/>
      <c r="H83" s="17"/>
      <c r="I83" s="17"/>
      <c r="J83" s="17"/>
      <c r="K83" s="17"/>
      <c r="L83" s="17"/>
      <c r="M83" s="22"/>
      <c r="N83" s="22"/>
      <c r="O83" s="22"/>
      <c r="P83" s="22"/>
      <c r="Q83" s="22"/>
      <c r="R83" s="82"/>
      <c r="S83" s="113"/>
      <c r="T83" s="22"/>
      <c r="U83" s="150"/>
      <c r="V83" s="273"/>
      <c r="W83" s="273"/>
      <c r="X83" s="273"/>
      <c r="Y83" s="273"/>
      <c r="Z83" s="273"/>
      <c r="AA83" s="273"/>
      <c r="AB83" s="273"/>
      <c r="AC83" s="273"/>
      <c r="AD83" s="273"/>
    </row>
    <row r="84" spans="1:30" ht="15.75" customHeight="1" x14ac:dyDescent="0.2">
      <c r="A84" s="224" t="s">
        <v>259</v>
      </c>
      <c r="B84" s="224"/>
      <c r="C84" s="224"/>
      <c r="D84" s="224"/>
      <c r="E84" s="224"/>
      <c r="F84" s="224"/>
      <c r="G84" s="224"/>
      <c r="H84" s="224"/>
      <c r="I84" s="224"/>
      <c r="J84" s="224"/>
      <c r="K84" s="17"/>
      <c r="L84" s="17"/>
      <c r="M84" s="22"/>
      <c r="N84" s="22"/>
      <c r="O84" s="22"/>
      <c r="P84" s="22"/>
      <c r="Q84" s="22"/>
      <c r="R84" s="82"/>
      <c r="S84" s="113"/>
      <c r="T84" s="22"/>
      <c r="U84" s="150"/>
    </row>
    <row r="85" spans="1:30" ht="15.75" customHeight="1" x14ac:dyDescent="0.2">
      <c r="A85" s="224"/>
      <c r="B85" s="224"/>
      <c r="C85" s="224"/>
      <c r="D85" s="224"/>
      <c r="E85" s="224"/>
      <c r="F85" s="224"/>
      <c r="G85" s="224"/>
      <c r="H85" s="224"/>
      <c r="I85" s="224"/>
      <c r="J85" s="224"/>
      <c r="K85" s="17"/>
      <c r="L85" s="17"/>
      <c r="M85" s="22"/>
      <c r="N85" s="22"/>
      <c r="O85" s="22"/>
      <c r="P85" s="22"/>
      <c r="Q85" s="22"/>
      <c r="R85" s="82"/>
      <c r="S85" s="113"/>
      <c r="T85" s="22"/>
      <c r="U85" s="150"/>
    </row>
    <row r="86" spans="1:30" ht="15.75" customHeight="1" x14ac:dyDescent="0.2">
      <c r="A86" s="17"/>
      <c r="B86" s="17"/>
      <c r="C86" s="17"/>
      <c r="D86" s="17"/>
      <c r="E86" s="17"/>
      <c r="F86" s="17"/>
      <c r="G86" s="17"/>
      <c r="H86" s="17"/>
      <c r="I86" s="17"/>
      <c r="J86" s="17"/>
      <c r="K86" s="17"/>
      <c r="L86" s="17"/>
      <c r="M86" s="22"/>
      <c r="N86" s="22"/>
      <c r="O86" s="22"/>
      <c r="P86" s="22"/>
      <c r="Q86" s="22"/>
      <c r="R86" s="82"/>
      <c r="S86" s="113"/>
      <c r="T86" s="22"/>
      <c r="U86" s="150"/>
      <c r="V86" s="5" t="s">
        <v>70</v>
      </c>
      <c r="W86" s="33"/>
      <c r="X86" s="33"/>
      <c r="Y86" s="33"/>
      <c r="Z86" s="33"/>
      <c r="AA86" s="33"/>
      <c r="AB86" s="33"/>
      <c r="AC86" s="33"/>
    </row>
    <row r="87" spans="1:30" ht="15.75" customHeight="1" x14ac:dyDescent="0.2">
      <c r="A87" s="303" t="s">
        <v>264</v>
      </c>
      <c r="B87" s="303"/>
      <c r="C87" s="303"/>
      <c r="D87" s="303"/>
      <c r="E87" s="303"/>
      <c r="F87" s="303"/>
      <c r="G87" s="303"/>
      <c r="H87" s="303"/>
      <c r="I87" s="303"/>
      <c r="J87" s="17"/>
      <c r="K87" s="17"/>
      <c r="L87" s="17"/>
      <c r="M87" s="22"/>
      <c r="N87" s="22"/>
      <c r="O87" s="22"/>
      <c r="P87" s="22"/>
      <c r="Q87" s="22"/>
      <c r="R87" s="82"/>
      <c r="S87" s="113"/>
      <c r="T87" s="22"/>
      <c r="U87" s="150"/>
    </row>
    <row r="88" spans="1:30" ht="15.75" customHeight="1" x14ac:dyDescent="0.2">
      <c r="A88" s="303"/>
      <c r="B88" s="303"/>
      <c r="C88" s="303"/>
      <c r="D88" s="303"/>
      <c r="E88" s="303"/>
      <c r="F88" s="303"/>
      <c r="G88" s="303"/>
      <c r="H88" s="303"/>
      <c r="I88" s="303"/>
      <c r="J88" s="17"/>
      <c r="K88" s="17"/>
      <c r="L88" s="17"/>
      <c r="M88" s="22"/>
      <c r="N88" s="22"/>
      <c r="O88" s="22"/>
      <c r="P88" s="22"/>
      <c r="Q88" s="22"/>
      <c r="R88" s="82"/>
      <c r="S88" s="113"/>
      <c r="T88" s="22"/>
      <c r="U88" s="150"/>
      <c r="V88" s="279" t="s">
        <v>251</v>
      </c>
      <c r="W88" s="279"/>
      <c r="X88" s="279"/>
      <c r="Y88" s="279"/>
      <c r="Z88" s="279"/>
      <c r="AA88" s="279"/>
      <c r="AB88" s="279"/>
      <c r="AC88" s="279"/>
      <c r="AD88" s="279"/>
    </row>
    <row r="89" spans="1:30" ht="15.75" customHeight="1" x14ac:dyDescent="0.2">
      <c r="A89" s="303"/>
      <c r="B89" s="303"/>
      <c r="C89" s="303"/>
      <c r="D89" s="303"/>
      <c r="E89" s="303"/>
      <c r="F89" s="303"/>
      <c r="G89" s="303"/>
      <c r="H89" s="303"/>
      <c r="I89" s="303"/>
      <c r="J89" s="17"/>
      <c r="K89" s="17"/>
      <c r="L89" s="17"/>
      <c r="M89" s="22"/>
      <c r="N89" s="22"/>
      <c r="O89" s="22"/>
      <c r="P89" s="22"/>
      <c r="Q89" s="22"/>
      <c r="R89" s="82"/>
      <c r="S89" s="113"/>
      <c r="V89" s="279"/>
      <c r="W89" s="279"/>
      <c r="X89" s="279"/>
      <c r="Y89" s="279"/>
      <c r="Z89" s="279"/>
      <c r="AA89" s="279"/>
      <c r="AB89" s="279"/>
      <c r="AC89" s="279"/>
      <c r="AD89" s="279"/>
    </row>
    <row r="90" spans="1:30" ht="15.75" customHeight="1" x14ac:dyDescent="0.2">
      <c r="A90" s="17"/>
      <c r="B90" s="17"/>
      <c r="C90" s="17"/>
      <c r="D90" s="17"/>
      <c r="E90" s="17"/>
      <c r="F90" s="17"/>
      <c r="G90" s="17"/>
      <c r="H90" s="17"/>
      <c r="I90" s="17"/>
      <c r="J90" s="17"/>
      <c r="K90" s="17"/>
      <c r="L90" s="17"/>
      <c r="M90" s="22"/>
      <c r="N90" s="22"/>
      <c r="O90" s="22"/>
      <c r="P90" s="22"/>
      <c r="Q90" s="22"/>
      <c r="R90" s="82"/>
      <c r="S90" s="113"/>
      <c r="V90" s="279"/>
      <c r="W90" s="279"/>
      <c r="X90" s="279"/>
      <c r="Y90" s="279"/>
      <c r="Z90" s="279"/>
      <c r="AA90" s="279"/>
      <c r="AB90" s="279"/>
      <c r="AC90" s="279"/>
      <c r="AD90" s="279"/>
    </row>
    <row r="91" spans="1:30" ht="15.75" customHeight="1" x14ac:dyDescent="0.2">
      <c r="A91" s="303" t="s">
        <v>265</v>
      </c>
      <c r="B91" s="303"/>
      <c r="C91" s="303"/>
      <c r="D91" s="303"/>
      <c r="E91" s="303"/>
      <c r="F91" s="303"/>
      <c r="G91" s="303"/>
      <c r="H91" s="303"/>
      <c r="I91" s="303"/>
      <c r="J91" s="17"/>
      <c r="K91" s="17"/>
      <c r="L91" s="17"/>
      <c r="M91" s="22"/>
      <c r="N91" s="22"/>
      <c r="O91" s="22"/>
      <c r="P91" s="22"/>
      <c r="Q91" s="22"/>
      <c r="R91" s="82"/>
      <c r="S91" s="113"/>
      <c r="T91" s="22"/>
      <c r="U91" s="150"/>
    </row>
    <row r="92" spans="1:30" ht="15.75" customHeight="1" x14ac:dyDescent="0.2">
      <c r="A92" s="303"/>
      <c r="B92" s="303"/>
      <c r="C92" s="303"/>
      <c r="D92" s="303"/>
      <c r="E92" s="303"/>
      <c r="F92" s="303"/>
      <c r="G92" s="303"/>
      <c r="H92" s="303"/>
      <c r="I92" s="303"/>
      <c r="J92" s="17"/>
      <c r="K92" s="17"/>
      <c r="L92" s="17"/>
      <c r="M92" s="22"/>
      <c r="N92" s="22"/>
      <c r="O92" s="22"/>
      <c r="P92" s="22"/>
      <c r="Q92" s="22"/>
      <c r="R92" s="82"/>
      <c r="S92" s="113"/>
      <c r="T92" s="22"/>
      <c r="U92" s="150"/>
    </row>
    <row r="93" spans="1:30" ht="15.75" customHeight="1" x14ac:dyDescent="0.2">
      <c r="A93" s="303"/>
      <c r="B93" s="303"/>
      <c r="C93" s="303"/>
      <c r="D93" s="303"/>
      <c r="E93" s="303"/>
      <c r="F93" s="303"/>
      <c r="G93" s="303"/>
      <c r="H93" s="303"/>
      <c r="I93" s="303"/>
      <c r="J93" s="17"/>
      <c r="K93" s="17"/>
      <c r="L93" s="17"/>
      <c r="M93" s="22"/>
      <c r="N93" s="22"/>
      <c r="O93" s="22"/>
      <c r="P93" s="22"/>
      <c r="Q93" s="22"/>
      <c r="R93" s="82"/>
      <c r="S93" s="113"/>
      <c r="T93" s="22"/>
      <c r="U93" s="150"/>
    </row>
    <row r="94" spans="1:30" ht="15.75" customHeight="1" x14ac:dyDescent="0.2">
      <c r="A94" s="303"/>
      <c r="B94" s="303"/>
      <c r="C94" s="303"/>
      <c r="D94" s="303"/>
      <c r="E94" s="303"/>
      <c r="F94" s="303"/>
      <c r="G94" s="303"/>
      <c r="H94" s="303"/>
      <c r="I94" s="303"/>
      <c r="J94" s="17"/>
      <c r="K94" s="252" t="s">
        <v>123</v>
      </c>
      <c r="L94" s="252"/>
      <c r="M94" s="252"/>
      <c r="N94" s="252"/>
      <c r="O94" s="252"/>
      <c r="P94" s="252"/>
      <c r="Q94" s="252"/>
      <c r="R94" s="252"/>
      <c r="S94" s="252"/>
      <c r="T94" s="252"/>
      <c r="U94" s="150"/>
    </row>
    <row r="95" spans="1:30" ht="15.75" customHeight="1" x14ac:dyDescent="0.2">
      <c r="A95" s="17"/>
      <c r="B95" s="17"/>
      <c r="C95" s="17"/>
      <c r="D95" s="17"/>
      <c r="E95" s="17"/>
      <c r="F95" s="17"/>
      <c r="G95" s="17"/>
      <c r="H95" s="17"/>
      <c r="I95" s="17"/>
      <c r="J95" s="17"/>
      <c r="K95" s="252"/>
      <c r="L95" s="252"/>
      <c r="M95" s="252"/>
      <c r="N95" s="252"/>
      <c r="O95" s="252"/>
      <c r="P95" s="252"/>
      <c r="Q95" s="252"/>
      <c r="R95" s="252"/>
      <c r="S95" s="252"/>
      <c r="T95" s="252"/>
      <c r="U95" s="150"/>
    </row>
    <row r="96" spans="1:30" ht="15.75" customHeight="1" x14ac:dyDescent="0.2">
      <c r="A96" s="17"/>
      <c r="B96" s="17"/>
      <c r="C96" s="17"/>
      <c r="D96" s="17"/>
      <c r="E96" s="17"/>
      <c r="F96" s="17"/>
      <c r="G96" s="17"/>
      <c r="H96" s="17"/>
      <c r="I96" s="17"/>
      <c r="J96" s="17"/>
      <c r="K96" s="252"/>
      <c r="L96" s="252"/>
      <c r="M96" s="252"/>
      <c r="N96" s="252"/>
      <c r="O96" s="252"/>
      <c r="P96" s="252"/>
      <c r="Q96" s="252"/>
      <c r="R96" s="252"/>
      <c r="S96" s="252"/>
      <c r="T96" s="252"/>
      <c r="U96" s="150"/>
    </row>
    <row r="97" spans="1:21" ht="15.75" customHeight="1" x14ac:dyDescent="0.2">
      <c r="A97" s="17"/>
      <c r="B97" s="17"/>
      <c r="C97" s="17"/>
      <c r="D97" s="17"/>
      <c r="E97" s="17"/>
      <c r="F97" s="17"/>
      <c r="G97" s="17"/>
      <c r="H97" s="17"/>
      <c r="I97" s="17"/>
      <c r="J97" s="17"/>
      <c r="L97" s="24"/>
      <c r="M97" s="24"/>
      <c r="N97" s="24"/>
      <c r="O97" s="24"/>
      <c r="P97" s="24"/>
      <c r="Q97" s="24"/>
      <c r="R97" s="24"/>
      <c r="S97" s="24"/>
      <c r="T97" s="24"/>
      <c r="U97" s="24"/>
    </row>
    <row r="98" spans="1:21" ht="15.75" customHeight="1" x14ac:dyDescent="0.2">
      <c r="A98" s="17"/>
      <c r="B98" s="17"/>
      <c r="C98" s="17"/>
      <c r="D98" s="17"/>
      <c r="E98" s="17"/>
      <c r="F98" s="17"/>
      <c r="G98" s="17"/>
      <c r="H98" s="17"/>
      <c r="I98" s="17"/>
      <c r="J98" s="17"/>
      <c r="K98" s="252" t="s">
        <v>118</v>
      </c>
      <c r="L98" s="252"/>
      <c r="M98" s="252"/>
      <c r="N98" s="252"/>
      <c r="O98" s="252"/>
      <c r="P98" s="252"/>
      <c r="Q98" s="252"/>
      <c r="R98" s="252"/>
      <c r="S98" s="252"/>
      <c r="T98" s="252"/>
      <c r="U98" s="150"/>
    </row>
    <row r="99" spans="1:21" ht="15.75" customHeight="1" x14ac:dyDescent="0.2">
      <c r="A99" s="17"/>
      <c r="B99" s="17"/>
      <c r="C99" s="17"/>
      <c r="D99" s="17"/>
      <c r="E99" s="17"/>
      <c r="F99" s="17"/>
      <c r="G99" s="17"/>
      <c r="H99" s="17"/>
      <c r="I99" s="17"/>
      <c r="J99" s="17"/>
      <c r="K99" s="252"/>
      <c r="L99" s="252"/>
      <c r="M99" s="252"/>
      <c r="N99" s="252"/>
      <c r="O99" s="252"/>
      <c r="P99" s="252"/>
      <c r="Q99" s="252"/>
      <c r="R99" s="252"/>
      <c r="S99" s="252"/>
      <c r="T99" s="252"/>
      <c r="U99" s="150"/>
    </row>
    <row r="100" spans="1:21" ht="15.75" customHeight="1" x14ac:dyDescent="0.2">
      <c r="A100" s="70"/>
      <c r="B100" s="70"/>
      <c r="C100" s="70"/>
      <c r="D100" s="70"/>
      <c r="E100" s="70"/>
      <c r="F100" s="70"/>
      <c r="G100" s="70"/>
      <c r="H100" s="70"/>
      <c r="I100" s="70"/>
      <c r="J100" s="70"/>
      <c r="K100" s="252"/>
      <c r="L100" s="252"/>
      <c r="M100" s="252"/>
      <c r="N100" s="252"/>
      <c r="O100" s="252"/>
      <c r="P100" s="252"/>
      <c r="Q100" s="252"/>
      <c r="R100" s="252"/>
      <c r="S100" s="252"/>
      <c r="T100" s="252"/>
      <c r="U100" s="150"/>
    </row>
    <row r="101" spans="1:21" ht="15.75" customHeight="1" x14ac:dyDescent="0.2">
      <c r="A101" s="70"/>
      <c r="B101" s="70"/>
      <c r="C101" s="70"/>
      <c r="D101" s="70"/>
      <c r="E101" s="70"/>
      <c r="F101" s="70"/>
      <c r="G101" s="70"/>
      <c r="H101" s="70"/>
      <c r="I101" s="70"/>
      <c r="J101" s="70"/>
      <c r="K101" s="24"/>
      <c r="L101" s="24"/>
      <c r="M101" s="24"/>
      <c r="N101" s="24"/>
      <c r="O101" s="24"/>
      <c r="P101" s="24"/>
      <c r="Q101" s="24"/>
      <c r="R101" s="24"/>
      <c r="S101" s="24"/>
      <c r="T101" s="24"/>
      <c r="U101" s="24"/>
    </row>
    <row r="102" spans="1:21" ht="15.75" customHeight="1" x14ac:dyDescent="0.2">
      <c r="A102" s="175"/>
      <c r="B102" s="175"/>
      <c r="C102" s="175"/>
      <c r="D102" s="175"/>
      <c r="E102" s="175"/>
      <c r="F102" s="175"/>
      <c r="G102" s="175"/>
      <c r="H102" s="175"/>
      <c r="I102" s="175"/>
      <c r="J102" s="175"/>
      <c r="K102" s="24"/>
      <c r="L102" s="24"/>
      <c r="M102" s="24"/>
      <c r="N102" s="24"/>
      <c r="O102" s="24"/>
      <c r="P102" s="24"/>
      <c r="Q102" s="24"/>
      <c r="R102" s="24"/>
      <c r="S102" s="24"/>
      <c r="T102" s="24"/>
      <c r="U102" s="24"/>
    </row>
    <row r="103" spans="1:21" ht="15.75" customHeight="1" x14ac:dyDescent="0.2">
      <c r="A103" s="175"/>
      <c r="B103" s="175"/>
      <c r="C103" s="175"/>
      <c r="D103" s="175"/>
      <c r="E103" s="175"/>
      <c r="F103" s="175"/>
      <c r="G103" s="175"/>
      <c r="H103" s="175"/>
      <c r="I103" s="175"/>
      <c r="J103" s="175"/>
      <c r="K103" s="24"/>
      <c r="L103" s="24"/>
      <c r="M103" s="24"/>
      <c r="N103" s="24"/>
      <c r="O103" s="24"/>
      <c r="P103" s="24"/>
      <c r="Q103" s="24"/>
      <c r="R103" s="24"/>
      <c r="S103" s="24"/>
      <c r="T103" s="24"/>
      <c r="U103" s="24"/>
    </row>
    <row r="104" spans="1:21" ht="15.75" customHeight="1" x14ac:dyDescent="0.2">
      <c r="A104" s="175"/>
      <c r="B104" s="175"/>
      <c r="C104" s="175"/>
      <c r="D104" s="175"/>
      <c r="E104" s="175"/>
      <c r="F104" s="175"/>
      <c r="G104" s="175"/>
      <c r="H104" s="175"/>
      <c r="I104" s="175"/>
      <c r="J104" s="175"/>
      <c r="K104" s="24"/>
      <c r="L104" s="24"/>
      <c r="M104" s="24"/>
      <c r="N104" s="24"/>
      <c r="O104" s="21"/>
      <c r="P104" s="24"/>
      <c r="Q104" s="24"/>
      <c r="R104" s="24"/>
      <c r="S104" s="24"/>
      <c r="T104" s="24"/>
      <c r="U104" s="24"/>
    </row>
    <row r="105" spans="1:21" ht="15.75" customHeight="1" x14ac:dyDescent="0.2">
      <c r="A105" s="175"/>
      <c r="B105" s="175"/>
      <c r="C105" s="175"/>
      <c r="D105" s="175"/>
      <c r="E105" s="175"/>
      <c r="F105" s="175"/>
      <c r="G105" s="175"/>
      <c r="H105" s="175"/>
      <c r="I105" s="175"/>
      <c r="J105" s="175"/>
      <c r="K105" s="24"/>
      <c r="L105" s="24"/>
      <c r="M105" s="24"/>
      <c r="N105" s="24"/>
      <c r="O105" s="21"/>
      <c r="P105" s="24"/>
      <c r="Q105" s="24"/>
      <c r="R105" s="24"/>
      <c r="S105" s="24"/>
      <c r="T105" s="24"/>
      <c r="U105" s="24"/>
    </row>
    <row r="106" spans="1:21" ht="15.75" customHeight="1" x14ac:dyDescent="0.2">
      <c r="A106" s="175"/>
      <c r="B106" s="175"/>
      <c r="C106" s="175"/>
      <c r="D106" s="175"/>
      <c r="E106" s="175"/>
      <c r="F106" s="175"/>
      <c r="G106" s="175"/>
      <c r="H106" s="175"/>
      <c r="I106" s="175"/>
      <c r="J106" s="175"/>
      <c r="K106" s="24"/>
      <c r="L106" s="24"/>
      <c r="M106" s="24"/>
      <c r="N106" s="24"/>
      <c r="O106" s="21"/>
      <c r="P106" s="24"/>
      <c r="Q106" s="24"/>
      <c r="R106" s="24"/>
      <c r="S106" s="24"/>
      <c r="T106" s="24"/>
      <c r="U106" s="24"/>
    </row>
    <row r="107" spans="1:21" ht="15.75" customHeight="1" x14ac:dyDescent="0.2">
      <c r="B107" s="6"/>
      <c r="C107" s="7"/>
      <c r="D107" s="7"/>
      <c r="E107" s="7"/>
      <c r="G107" s="7"/>
      <c r="H107" s="71"/>
      <c r="I107" s="7"/>
      <c r="J107" s="117"/>
      <c r="K107" s="9"/>
      <c r="L107" s="9"/>
      <c r="M107" s="9"/>
      <c r="N107" s="22"/>
      <c r="O107" s="22"/>
      <c r="P107" s="22"/>
      <c r="Q107" s="22"/>
      <c r="R107" s="82"/>
      <c r="S107" s="113"/>
      <c r="T107" s="22"/>
      <c r="U107" s="150"/>
    </row>
    <row r="108" spans="1:21" ht="15.75" customHeight="1" x14ac:dyDescent="0.2">
      <c r="A108" s="5" t="s">
        <v>65</v>
      </c>
      <c r="K108" s="5" t="s">
        <v>71</v>
      </c>
      <c r="L108" s="2"/>
    </row>
    <row r="109" spans="1:21" ht="15.75" customHeight="1" x14ac:dyDescent="0.2">
      <c r="A109" s="5"/>
      <c r="M109" s="55"/>
      <c r="N109" s="9"/>
      <c r="O109" s="9"/>
      <c r="P109" s="9"/>
      <c r="Q109" s="9"/>
      <c r="R109" s="9"/>
      <c r="S109" s="9"/>
      <c r="T109" s="9"/>
      <c r="U109" s="9"/>
    </row>
    <row r="110" spans="1:21" ht="15.75" customHeight="1" x14ac:dyDescent="0.2">
      <c r="A110" s="14"/>
      <c r="B110" s="14"/>
      <c r="C110" s="14"/>
      <c r="D110" s="14"/>
      <c r="E110" s="14"/>
      <c r="F110" s="14"/>
      <c r="G110" s="14"/>
      <c r="H110" s="14"/>
      <c r="I110" s="14"/>
      <c r="J110" s="14"/>
      <c r="N110" s="7"/>
      <c r="O110" s="7"/>
      <c r="P110" s="7"/>
      <c r="Q110" s="7"/>
      <c r="R110" s="83"/>
      <c r="S110" s="117"/>
      <c r="T110" s="7"/>
      <c r="U110" s="153"/>
    </row>
    <row r="111" spans="1:21" ht="15.75" customHeight="1" x14ac:dyDescent="0.2">
      <c r="B111" s="73"/>
      <c r="C111" s="283" t="s">
        <v>253</v>
      </c>
      <c r="D111" s="217" t="s">
        <v>1</v>
      </c>
      <c r="E111" s="217" t="s">
        <v>7</v>
      </c>
      <c r="F111" s="217" t="s">
        <v>8</v>
      </c>
      <c r="G111" s="215" t="s">
        <v>9</v>
      </c>
      <c r="H111" s="215" t="s">
        <v>10</v>
      </c>
      <c r="I111" s="213" t="s">
        <v>119</v>
      </c>
      <c r="J111" s="118"/>
      <c r="L111" s="79"/>
      <c r="M111" s="229" t="s">
        <v>69</v>
      </c>
      <c r="N111" s="230"/>
      <c r="O111" s="22"/>
      <c r="P111" s="22"/>
      <c r="Q111" s="22"/>
      <c r="R111" s="82"/>
      <c r="S111" s="113"/>
    </row>
    <row r="112" spans="1:21" ht="15.75" customHeight="1" x14ac:dyDescent="0.2">
      <c r="B112" s="77"/>
      <c r="C112" s="284"/>
      <c r="D112" s="218"/>
      <c r="E112" s="218"/>
      <c r="F112" s="218"/>
      <c r="G112" s="216"/>
      <c r="H112" s="216"/>
      <c r="I112" s="214"/>
      <c r="J112" s="118"/>
      <c r="L112" s="78"/>
      <c r="M112" s="231"/>
      <c r="N112" s="232"/>
      <c r="O112" s="220" t="s">
        <v>81</v>
      </c>
      <c r="P112" s="221"/>
      <c r="Q112" s="221"/>
      <c r="R112" s="221"/>
      <c r="S112" s="221"/>
      <c r="T112" s="36"/>
      <c r="U112" s="36"/>
    </row>
    <row r="113" spans="1:21" ht="15.75" customHeight="1" x14ac:dyDescent="0.2">
      <c r="B113" s="78" t="s">
        <v>3</v>
      </c>
      <c r="C113" s="284"/>
      <c r="D113" s="218"/>
      <c r="E113" s="218"/>
      <c r="F113" s="218"/>
      <c r="G113" s="216"/>
      <c r="H113" s="216"/>
      <c r="I113" s="214"/>
      <c r="J113" s="118"/>
      <c r="L113" s="81" t="s">
        <v>25</v>
      </c>
      <c r="M113" s="240">
        <v>0.41699999999999998</v>
      </c>
      <c r="N113" s="241"/>
      <c r="O113" s="220"/>
      <c r="P113" s="221"/>
      <c r="Q113" s="221"/>
      <c r="R113" s="221"/>
      <c r="S113" s="221"/>
      <c r="T113" s="36"/>
      <c r="U113" s="36"/>
    </row>
    <row r="114" spans="1:21" ht="15.75" customHeight="1" x14ac:dyDescent="0.2">
      <c r="B114" s="75" t="s">
        <v>5</v>
      </c>
      <c r="C114" s="180">
        <v>0.49565052717960228</v>
      </c>
      <c r="D114" s="181">
        <v>0.49449990710954228</v>
      </c>
      <c r="E114" s="181">
        <v>0.55035586141991644</v>
      </c>
      <c r="F114" s="181">
        <v>0.57119947516127856</v>
      </c>
      <c r="G114" s="181">
        <v>0.57357249719486347</v>
      </c>
      <c r="H114" s="181">
        <v>0.6065376185222805</v>
      </c>
      <c r="I114" s="136">
        <v>0.50298064621498761</v>
      </c>
      <c r="J114" s="121"/>
      <c r="L114" s="80" t="s">
        <v>26</v>
      </c>
      <c r="M114" s="250">
        <v>0.41199999999999998</v>
      </c>
      <c r="N114" s="251"/>
      <c r="O114" s="220"/>
      <c r="P114" s="221"/>
      <c r="Q114" s="221"/>
      <c r="R114" s="221"/>
      <c r="S114" s="221"/>
      <c r="T114" s="36"/>
      <c r="U114" s="36"/>
    </row>
    <row r="115" spans="1:21" ht="15.75" customHeight="1" x14ac:dyDescent="0.2">
      <c r="B115" s="74" t="s">
        <v>4</v>
      </c>
      <c r="C115" s="182">
        <v>0.50434947282039777</v>
      </c>
      <c r="D115" s="183">
        <v>0.50550009289045772</v>
      </c>
      <c r="E115" s="183">
        <v>0.44964413858008351</v>
      </c>
      <c r="F115" s="183">
        <v>0.42880052483872144</v>
      </c>
      <c r="G115" s="183">
        <v>0.42642750280513653</v>
      </c>
      <c r="H115" s="183">
        <v>0.3934623814777195</v>
      </c>
      <c r="I115" s="139">
        <v>0.49701935378501239</v>
      </c>
      <c r="J115" s="121"/>
      <c r="L115" s="81" t="s">
        <v>28</v>
      </c>
      <c r="M115" s="248">
        <v>7.9000000000000001E-2</v>
      </c>
      <c r="N115" s="249"/>
      <c r="O115" s="220"/>
      <c r="P115" s="221"/>
      <c r="Q115" s="221"/>
      <c r="R115" s="221"/>
      <c r="S115" s="221"/>
      <c r="T115" s="36"/>
      <c r="U115" s="36"/>
    </row>
    <row r="116" spans="1:21" ht="15.75" customHeight="1" x14ac:dyDescent="0.2">
      <c r="B116" s="125" t="s">
        <v>31</v>
      </c>
      <c r="C116" s="178">
        <v>1</v>
      </c>
      <c r="D116" s="178">
        <v>1</v>
      </c>
      <c r="E116" s="178">
        <v>1</v>
      </c>
      <c r="F116" s="178">
        <v>1</v>
      </c>
      <c r="G116" s="178">
        <v>1</v>
      </c>
      <c r="H116" s="178">
        <v>1</v>
      </c>
      <c r="I116" s="179">
        <v>1</v>
      </c>
      <c r="J116" s="120"/>
      <c r="L116" s="80" t="s">
        <v>29</v>
      </c>
      <c r="M116" s="250">
        <v>6.7000000000000004E-2</v>
      </c>
      <c r="N116" s="251"/>
      <c r="O116" s="220"/>
      <c r="P116" s="221"/>
      <c r="Q116" s="221"/>
      <c r="R116" s="221"/>
      <c r="S116" s="221"/>
      <c r="T116" s="36"/>
      <c r="U116" s="36"/>
    </row>
    <row r="117" spans="1:21" ht="15.75" customHeight="1" x14ac:dyDescent="0.2">
      <c r="A117" s="17"/>
      <c r="B117" s="17"/>
      <c r="C117" s="17"/>
      <c r="D117" s="17"/>
      <c r="E117" s="17"/>
      <c r="F117" s="17"/>
      <c r="G117" s="17"/>
      <c r="H117" s="17"/>
      <c r="L117" s="81" t="s">
        <v>27</v>
      </c>
      <c r="M117" s="248">
        <v>2.3E-2</v>
      </c>
      <c r="N117" s="249"/>
      <c r="O117" s="36"/>
      <c r="P117" s="36"/>
      <c r="Q117" s="36"/>
      <c r="R117" s="36"/>
      <c r="S117" s="36"/>
      <c r="T117" s="36"/>
      <c r="U117" s="36"/>
    </row>
    <row r="118" spans="1:21" ht="15.75" customHeight="1" x14ac:dyDescent="0.2">
      <c r="A118" s="17"/>
      <c r="B118" s="17"/>
      <c r="C118" s="17"/>
      <c r="D118" s="17"/>
      <c r="E118" s="17"/>
      <c r="F118" s="17"/>
      <c r="G118" s="17"/>
      <c r="H118" s="17"/>
      <c r="L118" s="228" t="s">
        <v>60</v>
      </c>
      <c r="M118" s="244">
        <v>2E-3</v>
      </c>
      <c r="N118" s="245"/>
      <c r="O118" s="24"/>
      <c r="P118" s="24"/>
      <c r="Q118" s="24"/>
      <c r="R118" s="24"/>
      <c r="S118" s="24"/>
    </row>
    <row r="119" spans="1:21" ht="15.75" customHeight="1" x14ac:dyDescent="0.2">
      <c r="A119" s="17"/>
      <c r="B119" s="17"/>
      <c r="C119" s="17"/>
      <c r="D119" s="17"/>
      <c r="E119" s="17"/>
      <c r="F119" s="17"/>
      <c r="G119" s="17"/>
      <c r="H119" s="17"/>
      <c r="L119" s="228"/>
      <c r="M119" s="246"/>
      <c r="N119" s="247"/>
      <c r="O119" s="17"/>
      <c r="P119" s="17"/>
      <c r="Q119" s="17"/>
      <c r="R119" s="17"/>
      <c r="S119" s="17"/>
    </row>
    <row r="120" spans="1:21" ht="15.75" customHeight="1" x14ac:dyDescent="0.2">
      <c r="A120" s="17"/>
      <c r="B120" s="17"/>
      <c r="C120" s="17"/>
      <c r="D120" s="17"/>
      <c r="E120" s="17"/>
      <c r="F120" s="17"/>
      <c r="G120" s="17"/>
      <c r="H120" s="17"/>
      <c r="I120" s="17"/>
      <c r="J120" s="17"/>
      <c r="L120" s="132" t="s">
        <v>31</v>
      </c>
      <c r="M120" s="242">
        <f>SUM(M113:N118)</f>
        <v>0.99999999999999989</v>
      </c>
      <c r="N120" s="243"/>
      <c r="O120" s="17"/>
      <c r="P120" s="17"/>
      <c r="Q120" s="17"/>
      <c r="R120" s="17"/>
      <c r="S120" s="17"/>
      <c r="T120" s="17"/>
      <c r="U120" s="17"/>
    </row>
    <row r="121" spans="1:21" ht="15.75" customHeight="1" x14ac:dyDescent="0.2">
      <c r="A121" s="17"/>
      <c r="B121" s="17"/>
      <c r="C121" s="17"/>
      <c r="D121" s="17"/>
      <c r="E121" s="17"/>
      <c r="F121" s="17"/>
      <c r="G121" s="17"/>
      <c r="H121" s="17"/>
      <c r="I121" s="17"/>
      <c r="J121" s="17"/>
      <c r="K121" s="22"/>
      <c r="L121" s="22"/>
      <c r="M121" s="17"/>
      <c r="N121" s="17"/>
      <c r="O121" s="17"/>
      <c r="P121" s="17"/>
      <c r="Q121" s="17"/>
      <c r="R121" s="17"/>
      <c r="S121" s="17"/>
      <c r="T121" s="25"/>
      <c r="U121" s="25"/>
    </row>
    <row r="122" spans="1:21" ht="15.75" customHeight="1" x14ac:dyDescent="0.2">
      <c r="A122" s="17"/>
      <c r="B122" s="17"/>
      <c r="C122" s="17"/>
      <c r="D122" s="17"/>
      <c r="E122" s="17"/>
      <c r="F122" s="17"/>
      <c r="G122" s="17"/>
      <c r="H122" s="17"/>
      <c r="I122" s="17"/>
      <c r="J122" s="17"/>
      <c r="K122" s="22"/>
      <c r="L122" s="22"/>
      <c r="M122" s="17"/>
      <c r="N122" s="17"/>
      <c r="O122" s="17"/>
      <c r="P122" s="25"/>
      <c r="Q122" s="17"/>
      <c r="R122" s="17"/>
      <c r="S122" s="17"/>
      <c r="T122" s="17"/>
      <c r="U122" s="17"/>
    </row>
    <row r="123" spans="1:21" ht="15.75" customHeight="1" x14ac:dyDescent="0.2">
      <c r="A123" s="17"/>
      <c r="B123" s="17"/>
      <c r="C123" s="17"/>
      <c r="D123" s="17"/>
      <c r="E123" s="17"/>
      <c r="F123" s="17"/>
      <c r="G123" s="17"/>
      <c r="H123" s="17"/>
      <c r="I123" s="17"/>
      <c r="J123" s="17"/>
      <c r="K123" s="22"/>
      <c r="L123" s="22"/>
      <c r="M123" s="17"/>
      <c r="N123" s="17"/>
      <c r="O123" s="17"/>
      <c r="P123" s="17"/>
      <c r="Q123" s="17"/>
      <c r="R123" s="17"/>
      <c r="S123" s="17"/>
      <c r="T123" s="25"/>
      <c r="U123" s="25"/>
    </row>
    <row r="124" spans="1:21" ht="15.75" customHeight="1" x14ac:dyDescent="0.2">
      <c r="A124" s="17"/>
      <c r="B124" s="17"/>
      <c r="C124" s="17"/>
      <c r="D124" s="17"/>
      <c r="E124" s="17"/>
      <c r="F124" s="17"/>
      <c r="G124" s="17"/>
      <c r="H124" s="17"/>
      <c r="I124" s="17"/>
      <c r="J124" s="17"/>
      <c r="K124" s="22"/>
      <c r="L124" s="22"/>
      <c r="M124" s="17"/>
      <c r="N124" s="17"/>
      <c r="O124" s="17"/>
      <c r="P124" s="17"/>
      <c r="Q124" s="17"/>
      <c r="R124" s="17"/>
      <c r="S124" s="17"/>
      <c r="T124" s="17"/>
      <c r="U124" s="17"/>
    </row>
    <row r="125" spans="1:21" ht="15.75" customHeight="1" x14ac:dyDescent="0.2">
      <c r="A125" s="17"/>
      <c r="B125" s="17"/>
      <c r="C125" s="17"/>
      <c r="D125" s="17"/>
      <c r="E125" s="17"/>
      <c r="F125" s="17"/>
      <c r="G125" s="17"/>
      <c r="H125" s="17"/>
      <c r="I125" s="17"/>
      <c r="J125" s="17"/>
      <c r="K125" s="22"/>
      <c r="L125" s="22"/>
      <c r="M125" s="17"/>
      <c r="N125" s="17"/>
      <c r="O125" s="17"/>
      <c r="P125" s="17"/>
      <c r="Q125" s="17"/>
      <c r="R125" s="17"/>
      <c r="S125" s="17"/>
      <c r="T125" s="17"/>
      <c r="U125" s="17"/>
    </row>
    <row r="126" spans="1:21" ht="15.75" customHeight="1" x14ac:dyDescent="0.2">
      <c r="A126" s="17"/>
      <c r="B126" s="17"/>
      <c r="C126" s="17"/>
      <c r="D126" s="17"/>
      <c r="E126" s="17"/>
      <c r="F126" s="17"/>
      <c r="G126" s="17"/>
      <c r="H126" s="17"/>
      <c r="I126" s="17"/>
      <c r="J126" s="17"/>
      <c r="K126" s="22"/>
      <c r="L126" s="22"/>
      <c r="M126" s="17"/>
      <c r="N126" s="17"/>
      <c r="O126" s="17"/>
      <c r="P126" s="17"/>
      <c r="Q126" s="17"/>
      <c r="R126" s="17"/>
      <c r="S126" s="17"/>
      <c r="T126" s="17"/>
      <c r="U126" s="17"/>
    </row>
    <row r="127" spans="1:21" ht="15.75" customHeight="1" x14ac:dyDescent="0.2">
      <c r="A127" s="17"/>
      <c r="B127" s="17"/>
      <c r="C127" s="17"/>
      <c r="D127" s="17"/>
      <c r="E127" s="17"/>
      <c r="F127" s="17"/>
      <c r="G127" s="17"/>
      <c r="H127" s="17"/>
      <c r="I127" s="17"/>
      <c r="J127" s="17"/>
      <c r="K127" s="22"/>
      <c r="L127" s="22"/>
      <c r="M127" s="17"/>
      <c r="N127" s="17"/>
      <c r="O127" s="17"/>
      <c r="P127" s="17"/>
      <c r="Q127" s="17"/>
      <c r="R127" s="17"/>
      <c r="S127" s="17"/>
      <c r="T127" s="17"/>
      <c r="U127" s="17"/>
    </row>
    <row r="128" spans="1:21" ht="15.75" customHeight="1" x14ac:dyDescent="0.2">
      <c r="A128" s="17"/>
      <c r="B128" s="17"/>
      <c r="C128" s="17"/>
      <c r="D128" s="17"/>
      <c r="E128" s="17"/>
      <c r="F128" s="17"/>
      <c r="G128" s="17"/>
      <c r="H128" s="17"/>
      <c r="I128" s="17"/>
      <c r="J128" s="17"/>
      <c r="K128" s="22"/>
      <c r="L128" s="22"/>
      <c r="M128" s="17"/>
      <c r="N128" s="17"/>
      <c r="O128" s="17"/>
      <c r="P128" s="17"/>
      <c r="Q128" s="17"/>
      <c r="R128" s="17"/>
      <c r="S128" s="17"/>
      <c r="T128" s="17"/>
      <c r="U128" s="17"/>
    </row>
    <row r="129" spans="1:21" ht="15.75" customHeight="1" x14ac:dyDescent="0.2">
      <c r="A129" s="17"/>
      <c r="B129" s="17"/>
      <c r="C129" s="17"/>
      <c r="D129" s="17"/>
      <c r="E129" s="17"/>
      <c r="F129" s="17"/>
      <c r="G129" s="17"/>
      <c r="H129" s="17"/>
      <c r="I129" s="17"/>
      <c r="J129" s="17"/>
      <c r="K129" s="22"/>
      <c r="L129" s="22"/>
      <c r="M129" s="17"/>
      <c r="N129" s="17"/>
      <c r="O129" s="17"/>
      <c r="P129" s="17"/>
      <c r="Q129" s="17"/>
      <c r="R129" s="17"/>
      <c r="S129" s="17"/>
      <c r="T129" s="17"/>
      <c r="U129" s="17"/>
    </row>
    <row r="130" spans="1:21" ht="15.75" customHeight="1" x14ac:dyDescent="0.2">
      <c r="A130" s="17"/>
      <c r="B130" s="17"/>
      <c r="C130" s="17"/>
      <c r="D130" s="17"/>
      <c r="E130" s="17"/>
      <c r="F130" s="17"/>
      <c r="G130" s="17"/>
      <c r="H130" s="17"/>
      <c r="I130" s="17"/>
      <c r="J130" s="17"/>
      <c r="K130" s="22"/>
      <c r="L130" s="22"/>
      <c r="M130" s="17"/>
      <c r="N130" s="17"/>
      <c r="O130" s="17"/>
      <c r="P130" s="17"/>
      <c r="Q130" s="17"/>
      <c r="R130" s="17"/>
      <c r="S130" s="17"/>
      <c r="T130" s="17"/>
      <c r="U130" s="17"/>
    </row>
    <row r="131" spans="1:21" ht="15.75" customHeight="1" x14ac:dyDescent="0.2">
      <c r="A131" s="252" t="s">
        <v>260</v>
      </c>
      <c r="B131" s="252"/>
      <c r="C131" s="252"/>
      <c r="D131" s="252"/>
      <c r="E131" s="252"/>
      <c r="F131" s="252"/>
      <c r="G131" s="252"/>
      <c r="H131" s="252"/>
      <c r="I131" s="252"/>
      <c r="J131" s="252"/>
      <c r="K131" s="22"/>
      <c r="L131" s="22"/>
      <c r="M131" s="17"/>
      <c r="N131" s="17"/>
      <c r="O131" s="17"/>
      <c r="P131" s="17"/>
      <c r="Q131" s="17"/>
      <c r="R131" s="17"/>
      <c r="S131" s="17"/>
      <c r="T131" s="17"/>
      <c r="U131" s="17"/>
    </row>
    <row r="132" spans="1:21" ht="15.75" customHeight="1" x14ac:dyDescent="0.2">
      <c r="A132" s="252"/>
      <c r="B132" s="252"/>
      <c r="C132" s="252"/>
      <c r="D132" s="252"/>
      <c r="E132" s="252"/>
      <c r="F132" s="252"/>
      <c r="G132" s="252"/>
      <c r="H132" s="252"/>
      <c r="I132" s="252"/>
      <c r="J132" s="252"/>
      <c r="K132" s="22"/>
      <c r="L132" s="22"/>
      <c r="M132" s="17"/>
      <c r="N132" s="17"/>
      <c r="O132" s="17"/>
      <c r="P132" s="17"/>
      <c r="Q132" s="17"/>
      <c r="R132" s="17"/>
      <c r="S132" s="17"/>
      <c r="T132" s="17"/>
      <c r="U132" s="17"/>
    </row>
    <row r="133" spans="1:21" ht="15.75" customHeight="1" x14ac:dyDescent="0.2">
      <c r="A133" s="252"/>
      <c r="B133" s="252"/>
      <c r="C133" s="252"/>
      <c r="D133" s="252"/>
      <c r="E133" s="252"/>
      <c r="F133" s="252"/>
      <c r="G133" s="252"/>
      <c r="H133" s="252"/>
      <c r="I133" s="252"/>
      <c r="J133" s="252"/>
      <c r="K133" s="22"/>
      <c r="L133" s="22"/>
      <c r="M133" s="17"/>
      <c r="N133" s="17"/>
      <c r="O133" s="17"/>
      <c r="P133" s="17"/>
      <c r="Q133" s="17"/>
      <c r="R133" s="17"/>
      <c r="S133" s="17"/>
      <c r="T133" s="17"/>
      <c r="U133" s="17"/>
    </row>
    <row r="134" spans="1:21" ht="15.75" customHeight="1" x14ac:dyDescent="0.2">
      <c r="A134" s="17"/>
      <c r="B134" s="17"/>
      <c r="C134" s="17"/>
      <c r="D134" s="17"/>
      <c r="E134" s="17"/>
      <c r="F134" s="17"/>
      <c r="G134" s="17"/>
      <c r="H134" s="17"/>
      <c r="I134" s="17"/>
      <c r="J134" s="17"/>
      <c r="K134" s="22"/>
      <c r="L134" s="22"/>
      <c r="M134" s="17"/>
      <c r="N134" s="17"/>
      <c r="O134" s="17"/>
      <c r="P134" s="17"/>
      <c r="Q134" s="17"/>
      <c r="R134" s="17"/>
      <c r="S134" s="17"/>
      <c r="T134" s="17"/>
      <c r="U134" s="17"/>
    </row>
    <row r="135" spans="1:21" ht="15.75" customHeight="1" x14ac:dyDescent="0.2">
      <c r="A135" s="303" t="s">
        <v>266</v>
      </c>
      <c r="B135" s="303"/>
      <c r="C135" s="303"/>
      <c r="D135" s="303"/>
      <c r="E135" s="303"/>
      <c r="F135" s="303"/>
      <c r="G135" s="303"/>
      <c r="H135" s="303"/>
      <c r="I135" s="303"/>
      <c r="J135" s="17"/>
      <c r="K135" s="22"/>
      <c r="L135" s="22"/>
      <c r="M135" s="17"/>
      <c r="N135" s="17"/>
      <c r="O135" s="17"/>
      <c r="P135" s="17"/>
      <c r="Q135" s="17"/>
      <c r="R135" s="17"/>
      <c r="S135" s="17"/>
      <c r="T135" s="17"/>
      <c r="U135" s="17"/>
    </row>
    <row r="136" spans="1:21" ht="15.75" customHeight="1" x14ac:dyDescent="0.2">
      <c r="A136" s="303"/>
      <c r="B136" s="303"/>
      <c r="C136" s="303"/>
      <c r="D136" s="303"/>
      <c r="E136" s="303"/>
      <c r="F136" s="303"/>
      <c r="G136" s="303"/>
      <c r="H136" s="303"/>
      <c r="I136" s="303"/>
      <c r="J136" s="17"/>
      <c r="K136" s="22"/>
      <c r="L136" s="22"/>
      <c r="M136" s="17"/>
      <c r="N136" s="17"/>
      <c r="O136" s="17"/>
      <c r="P136" s="17"/>
      <c r="Q136" s="17"/>
      <c r="R136" s="17"/>
      <c r="S136" s="17"/>
      <c r="T136" s="17"/>
      <c r="U136" s="17"/>
    </row>
    <row r="137" spans="1:21" ht="15.75" customHeight="1" x14ac:dyDescent="0.2">
      <c r="A137" s="303"/>
      <c r="B137" s="303"/>
      <c r="C137" s="303"/>
      <c r="D137" s="303"/>
      <c r="E137" s="303"/>
      <c r="F137" s="303"/>
      <c r="G137" s="303"/>
      <c r="H137" s="303"/>
      <c r="I137" s="303"/>
      <c r="J137" s="17"/>
      <c r="K137" s="22"/>
      <c r="L137" s="22"/>
      <c r="M137" s="17"/>
      <c r="N137" s="17"/>
      <c r="O137" s="17"/>
      <c r="P137" s="17"/>
      <c r="Q137" s="17"/>
      <c r="R137" s="17"/>
      <c r="S137" s="17"/>
      <c r="T137" s="17"/>
      <c r="U137" s="17"/>
    </row>
    <row r="138" spans="1:21" ht="15.75" customHeight="1" x14ac:dyDescent="0.2">
      <c r="A138" s="17"/>
      <c r="B138" s="17"/>
      <c r="C138" s="17"/>
      <c r="D138" s="17"/>
      <c r="E138" s="17"/>
      <c r="F138" s="17"/>
      <c r="G138" s="17"/>
      <c r="H138" s="17"/>
      <c r="I138" s="17"/>
      <c r="J138" s="17"/>
      <c r="K138" s="22"/>
      <c r="L138" s="22"/>
      <c r="M138" s="17"/>
      <c r="N138" s="17"/>
      <c r="O138" s="17"/>
      <c r="P138" s="17"/>
      <c r="Q138" s="17"/>
      <c r="R138" s="17"/>
      <c r="S138" s="17"/>
      <c r="T138" s="17"/>
      <c r="U138" s="17"/>
    </row>
    <row r="139" spans="1:21" ht="15.75" customHeight="1" x14ac:dyDescent="0.2">
      <c r="A139" s="17"/>
      <c r="B139" s="17"/>
      <c r="C139" s="17"/>
      <c r="D139" s="17"/>
      <c r="E139" s="17"/>
      <c r="F139" s="17"/>
      <c r="G139" s="17"/>
      <c r="H139" s="17"/>
      <c r="I139" s="17"/>
      <c r="J139" s="17"/>
      <c r="K139" s="22"/>
      <c r="L139" s="22"/>
      <c r="M139" s="17"/>
      <c r="N139" s="17"/>
      <c r="O139" s="17"/>
      <c r="P139" s="22"/>
      <c r="Q139" s="22"/>
      <c r="R139" s="82"/>
      <c r="S139" s="113"/>
      <c r="T139" s="22"/>
      <c r="U139" s="150"/>
    </row>
    <row r="140" spans="1:21" ht="15.75" customHeight="1" x14ac:dyDescent="0.2">
      <c r="A140" s="21"/>
      <c r="B140" s="21"/>
      <c r="C140" s="21"/>
      <c r="D140" s="21"/>
      <c r="E140" s="21"/>
      <c r="F140" s="21"/>
      <c r="G140" s="21"/>
      <c r="H140" s="21"/>
      <c r="I140" s="21"/>
      <c r="J140" s="21"/>
      <c r="L140" s="22"/>
      <c r="M140" s="17"/>
      <c r="N140" s="22"/>
      <c r="O140" s="22"/>
      <c r="P140" s="17"/>
      <c r="Q140" s="17"/>
      <c r="R140" s="17"/>
      <c r="S140" s="17"/>
      <c r="T140" s="17"/>
      <c r="U140" s="17"/>
    </row>
    <row r="141" spans="1:21" ht="15.75" customHeight="1" x14ac:dyDescent="0.2">
      <c r="A141" s="167"/>
      <c r="B141" s="17"/>
      <c r="C141" s="167"/>
      <c r="D141" s="167"/>
      <c r="E141" s="167"/>
      <c r="F141" s="167"/>
      <c r="G141" s="167"/>
      <c r="H141" s="167"/>
      <c r="I141" s="167"/>
      <c r="J141" s="167"/>
      <c r="K141" s="22"/>
      <c r="L141" s="22"/>
      <c r="M141" s="22"/>
      <c r="N141" s="17"/>
      <c r="O141" s="17"/>
      <c r="P141" s="17"/>
      <c r="Q141" s="17"/>
      <c r="R141" s="17"/>
      <c r="S141" s="17"/>
      <c r="T141" s="17"/>
      <c r="U141" s="17"/>
    </row>
    <row r="142" spans="1:21" ht="15.75" customHeight="1" x14ac:dyDescent="0.2">
      <c r="B142" s="175"/>
      <c r="C142" s="175"/>
      <c r="D142" s="175"/>
      <c r="E142" s="175"/>
      <c r="F142" s="175"/>
      <c r="G142" s="175"/>
      <c r="H142" s="175"/>
      <c r="I142" s="175"/>
      <c r="J142" s="175"/>
      <c r="K142" s="22"/>
      <c r="L142" s="22"/>
      <c r="M142" s="22"/>
      <c r="N142" s="17"/>
      <c r="O142" s="17"/>
      <c r="P142" s="17"/>
      <c r="Q142" s="17"/>
      <c r="R142" s="17"/>
      <c r="S142" s="17"/>
      <c r="T142" s="17"/>
      <c r="U142" s="17"/>
    </row>
    <row r="143" spans="1:21" ht="15.75" customHeight="1" x14ac:dyDescent="0.2">
      <c r="A143" s="175"/>
      <c r="B143" s="175"/>
      <c r="C143" s="175"/>
      <c r="D143" s="175"/>
      <c r="E143" s="175"/>
      <c r="F143" s="175"/>
      <c r="G143" s="175"/>
      <c r="H143" s="175"/>
      <c r="I143" s="175"/>
      <c r="J143" s="175"/>
      <c r="K143" s="252" t="s">
        <v>113</v>
      </c>
      <c r="L143" s="252"/>
      <c r="M143" s="252"/>
      <c r="N143" s="252"/>
      <c r="O143" s="252"/>
      <c r="P143" s="252"/>
      <c r="Q143" s="252"/>
      <c r="R143" s="252"/>
      <c r="S143" s="252"/>
      <c r="T143" s="24"/>
      <c r="U143" s="24"/>
    </row>
    <row r="144" spans="1:21" ht="15.75" customHeight="1" x14ac:dyDescent="0.2">
      <c r="A144" s="175"/>
      <c r="B144" s="175"/>
      <c r="C144" s="175"/>
      <c r="D144" s="175"/>
      <c r="E144" s="175"/>
      <c r="F144" s="175"/>
      <c r="G144" s="175"/>
      <c r="H144" s="175"/>
      <c r="I144" s="175"/>
      <c r="J144" s="175"/>
      <c r="K144" s="252"/>
      <c r="L144" s="252"/>
      <c r="M144" s="252"/>
      <c r="N144" s="252"/>
      <c r="O144" s="252"/>
      <c r="P144" s="252"/>
      <c r="Q144" s="252"/>
      <c r="R144" s="252"/>
      <c r="S144" s="252"/>
      <c r="T144" s="24"/>
      <c r="U144" s="24"/>
    </row>
    <row r="145" spans="1:21" ht="15.75" customHeight="1" x14ac:dyDescent="0.2">
      <c r="A145" s="175"/>
      <c r="B145" s="175"/>
      <c r="C145" s="175"/>
      <c r="D145" s="175"/>
      <c r="E145" s="175"/>
      <c r="F145" s="175"/>
      <c r="G145" s="175"/>
      <c r="H145" s="175"/>
      <c r="I145" s="175"/>
      <c r="J145" s="175"/>
      <c r="K145" s="252"/>
      <c r="L145" s="252"/>
      <c r="M145" s="252"/>
      <c r="N145" s="252"/>
      <c r="O145" s="252"/>
      <c r="P145" s="252"/>
      <c r="Q145" s="252"/>
      <c r="R145" s="252"/>
      <c r="S145" s="252"/>
      <c r="T145" s="24"/>
      <c r="U145" s="24"/>
    </row>
    <row r="146" spans="1:21" ht="15.75" customHeight="1" x14ac:dyDescent="0.2">
      <c r="A146" s="175"/>
      <c r="B146" s="175"/>
      <c r="C146" s="175"/>
      <c r="D146" s="175"/>
      <c r="E146" s="175"/>
      <c r="F146" s="175"/>
      <c r="G146" s="175"/>
      <c r="H146" s="175"/>
      <c r="I146" s="175"/>
      <c r="J146" s="175"/>
      <c r="K146" s="252"/>
      <c r="L146" s="252"/>
      <c r="M146" s="252"/>
      <c r="N146" s="252"/>
      <c r="O146" s="252"/>
      <c r="P146" s="252"/>
      <c r="Q146" s="252"/>
      <c r="R146" s="252"/>
      <c r="S146" s="252"/>
      <c r="T146" s="24"/>
      <c r="U146" s="24"/>
    </row>
    <row r="147" spans="1:21" ht="15.75" customHeight="1" x14ac:dyDescent="0.2">
      <c r="A147" s="175"/>
      <c r="B147" s="175"/>
      <c r="C147" s="175"/>
      <c r="D147" s="175"/>
      <c r="E147" s="175"/>
      <c r="F147" s="175"/>
      <c r="G147" s="175"/>
      <c r="H147" s="175"/>
      <c r="I147" s="175"/>
      <c r="J147" s="175"/>
      <c r="K147" s="24"/>
      <c r="L147" s="24"/>
      <c r="M147" s="24"/>
      <c r="N147" s="24"/>
      <c r="O147" s="24"/>
      <c r="P147" s="24"/>
      <c r="Q147" s="24"/>
      <c r="R147" s="24"/>
      <c r="S147" s="24"/>
      <c r="T147" s="24"/>
      <c r="U147" s="24"/>
    </row>
    <row r="148" spans="1:21" ht="15.75" customHeight="1" x14ac:dyDescent="0.2">
      <c r="K148" s="24"/>
      <c r="L148" s="24"/>
      <c r="M148" s="24"/>
      <c r="N148" s="24"/>
      <c r="O148" s="24"/>
      <c r="P148" s="24"/>
      <c r="Q148" s="24"/>
      <c r="R148" s="24"/>
      <c r="S148" s="24"/>
      <c r="T148" s="24"/>
      <c r="U148" s="24"/>
    </row>
    <row r="149" spans="1:21" ht="15.75" customHeight="1" x14ac:dyDescent="0.2">
      <c r="A149" s="175"/>
      <c r="B149" s="175"/>
      <c r="C149" s="175"/>
      <c r="D149" s="175"/>
      <c r="E149" s="175"/>
      <c r="F149" s="175"/>
      <c r="G149" s="175"/>
      <c r="H149" s="175"/>
      <c r="I149" s="175"/>
      <c r="J149" s="175"/>
      <c r="K149" s="24"/>
      <c r="L149" s="24"/>
      <c r="M149" s="24"/>
      <c r="N149" s="24"/>
      <c r="O149" s="24"/>
      <c r="P149" s="24"/>
      <c r="Q149" s="24"/>
      <c r="R149" s="24"/>
      <c r="S149" s="24"/>
      <c r="T149" s="24"/>
      <c r="U149" s="24"/>
    </row>
    <row r="150" spans="1:21" ht="15.75" customHeight="1" x14ac:dyDescent="0.2">
      <c r="A150" s="175"/>
      <c r="B150" s="175"/>
      <c r="C150" s="175"/>
      <c r="D150" s="175"/>
      <c r="E150" s="175"/>
      <c r="F150" s="175"/>
      <c r="G150" s="175"/>
      <c r="H150" s="175"/>
      <c r="I150" s="175"/>
      <c r="J150" s="175"/>
      <c r="K150" s="24"/>
      <c r="L150" s="24"/>
      <c r="M150" s="24"/>
      <c r="N150" s="24"/>
      <c r="O150" s="24"/>
      <c r="P150" s="24"/>
      <c r="Q150" s="24"/>
      <c r="R150" s="24"/>
      <c r="S150" s="24"/>
      <c r="T150" s="24"/>
      <c r="U150" s="24"/>
    </row>
    <row r="151" spans="1:21" ht="15.75" customHeight="1" x14ac:dyDescent="0.2">
      <c r="K151" s="24"/>
      <c r="L151" s="24"/>
      <c r="M151" s="24"/>
      <c r="N151" s="24"/>
      <c r="O151" s="24"/>
      <c r="P151" s="24"/>
      <c r="Q151" s="24"/>
      <c r="R151" s="24"/>
      <c r="S151" s="24"/>
      <c r="T151" s="24"/>
      <c r="U151" s="24"/>
    </row>
    <row r="152" spans="1:21" ht="15.75" customHeight="1" x14ac:dyDescent="0.2">
      <c r="A152" s="39"/>
      <c r="K152" s="159"/>
      <c r="L152" s="237"/>
      <c r="M152" s="238"/>
      <c r="N152" s="239"/>
      <c r="O152" s="239"/>
      <c r="P152" s="239"/>
      <c r="Q152" s="239"/>
      <c r="R152" s="239"/>
      <c r="S152" s="239"/>
      <c r="T152" s="24"/>
      <c r="U152" s="24"/>
    </row>
    <row r="153" spans="1:21" ht="15.75" customHeight="1" x14ac:dyDescent="0.2">
      <c r="K153" s="159"/>
      <c r="L153" s="237"/>
      <c r="M153" s="238"/>
      <c r="N153" s="239"/>
      <c r="O153" s="239"/>
      <c r="P153" s="239"/>
      <c r="Q153" s="239"/>
      <c r="R153" s="239"/>
      <c r="S153" s="239"/>
      <c r="T153" s="24"/>
      <c r="U153" s="24"/>
    </row>
    <row r="154" spans="1:21" ht="15.75" customHeight="1" x14ac:dyDescent="0.2">
      <c r="K154" s="24"/>
      <c r="L154" s="24"/>
      <c r="M154" s="24"/>
      <c r="N154" s="24"/>
      <c r="O154" s="24"/>
      <c r="P154" s="24"/>
      <c r="Q154" s="24"/>
      <c r="R154" s="24"/>
      <c r="S154" s="24"/>
      <c r="T154" s="24"/>
      <c r="U154" s="24"/>
    </row>
    <row r="155" spans="1:21" ht="15.75" customHeight="1" x14ac:dyDescent="0.2">
      <c r="N155" s="17"/>
      <c r="O155" s="17"/>
      <c r="P155" s="17"/>
      <c r="Q155" s="17"/>
      <c r="R155" s="17"/>
      <c r="S155" s="17"/>
      <c r="T155" s="17"/>
      <c r="U155" s="17"/>
    </row>
    <row r="156" spans="1:21" ht="15.75" customHeight="1" x14ac:dyDescent="0.2">
      <c r="A156" s="175"/>
      <c r="B156" s="175"/>
      <c r="C156" s="175"/>
      <c r="D156" s="175"/>
      <c r="E156" s="175"/>
      <c r="F156" s="175"/>
      <c r="G156" s="175"/>
      <c r="H156" s="175"/>
      <c r="I156" s="175"/>
      <c r="J156" s="175"/>
    </row>
    <row r="157" spans="1:21" ht="15" customHeight="1" x14ac:dyDescent="0.2">
      <c r="A157" s="177"/>
      <c r="C157" s="176"/>
      <c r="D157" s="177"/>
      <c r="E157" s="177"/>
      <c r="F157" s="177"/>
      <c r="G157" s="177"/>
      <c r="H157" s="177"/>
      <c r="I157" s="177"/>
      <c r="J157" s="177"/>
    </row>
    <row r="158" spans="1:21" ht="15" customHeight="1" x14ac:dyDescent="0.2">
      <c r="A158" s="177"/>
      <c r="C158" s="176"/>
      <c r="D158" s="177"/>
      <c r="E158" s="177"/>
      <c r="F158" s="177"/>
      <c r="G158" s="177"/>
      <c r="H158" s="177"/>
      <c r="I158" s="177"/>
      <c r="J158" s="177"/>
    </row>
    <row r="159" spans="1:21" x14ac:dyDescent="0.2">
      <c r="A159" s="177"/>
      <c r="C159" s="176"/>
      <c r="D159" s="177"/>
      <c r="E159" s="177"/>
      <c r="F159" s="177"/>
      <c r="G159" s="177"/>
      <c r="H159" s="177"/>
      <c r="I159" s="177"/>
      <c r="J159" s="177"/>
    </row>
  </sheetData>
  <mergeCells count="114">
    <mergeCell ref="A135:I137"/>
    <mergeCell ref="K40:T43"/>
    <mergeCell ref="A131:J133"/>
    <mergeCell ref="Z11:AE11"/>
    <mergeCell ref="V35:AD40"/>
    <mergeCell ref="C111:C113"/>
    <mergeCell ref="D111:D113"/>
    <mergeCell ref="C60:C62"/>
    <mergeCell ref="I60:I62"/>
    <mergeCell ref="V61:AD64"/>
    <mergeCell ref="V68:AD71"/>
    <mergeCell ref="O61:T65"/>
    <mergeCell ref="M111:N112"/>
    <mergeCell ref="K98:T100"/>
    <mergeCell ref="K94:T96"/>
    <mergeCell ref="V73:AD75"/>
    <mergeCell ref="V77:AD80"/>
    <mergeCell ref="V82:AD83"/>
    <mergeCell ref="V88:AD90"/>
    <mergeCell ref="V41:AD43"/>
    <mergeCell ref="V44:AD47"/>
    <mergeCell ref="M72:N72"/>
    <mergeCell ref="F60:F62"/>
    <mergeCell ref="E60:E62"/>
    <mergeCell ref="A50:J54"/>
    <mergeCell ref="A40:J42"/>
    <mergeCell ref="M64:N64"/>
    <mergeCell ref="M65:N66"/>
    <mergeCell ref="M67:N67"/>
    <mergeCell ref="L15:L16"/>
    <mergeCell ref="H60:H62"/>
    <mergeCell ref="G60:G62"/>
    <mergeCell ref="N19:S25"/>
    <mergeCell ref="A17:J21"/>
    <mergeCell ref="A12:J16"/>
    <mergeCell ref="L13:L14"/>
    <mergeCell ref="A35:J36"/>
    <mergeCell ref="S11:S12"/>
    <mergeCell ref="A1:I2"/>
    <mergeCell ref="L11:L12"/>
    <mergeCell ref="R5:R7"/>
    <mergeCell ref="L9:L10"/>
    <mergeCell ref="S5:S7"/>
    <mergeCell ref="O9:O10"/>
    <mergeCell ref="N9:N10"/>
    <mergeCell ref="Q5:Q7"/>
    <mergeCell ref="R9:R10"/>
    <mergeCell ref="A3:G4"/>
    <mergeCell ref="M5:M7"/>
    <mergeCell ref="R11:R12"/>
    <mergeCell ref="M11:M12"/>
    <mergeCell ref="N11:N12"/>
    <mergeCell ref="A10:D11"/>
    <mergeCell ref="A7:J8"/>
    <mergeCell ref="A5:G6"/>
    <mergeCell ref="V5:AD6"/>
    <mergeCell ref="V8:AD10"/>
    <mergeCell ref="S9:S10"/>
    <mergeCell ref="Q9:Q10"/>
    <mergeCell ref="P9:P10"/>
    <mergeCell ref="M9:M10"/>
    <mergeCell ref="P15:P16"/>
    <mergeCell ref="O15:O16"/>
    <mergeCell ref="N15:N16"/>
    <mergeCell ref="M15:M16"/>
    <mergeCell ref="M13:M14"/>
    <mergeCell ref="S13:S14"/>
    <mergeCell ref="Q13:Q14"/>
    <mergeCell ref="P13:P14"/>
    <mergeCell ref="O13:O14"/>
    <mergeCell ref="N13:N14"/>
    <mergeCell ref="Q11:Q12"/>
    <mergeCell ref="P11:P12"/>
    <mergeCell ref="O11:O12"/>
    <mergeCell ref="Q15:Q16"/>
    <mergeCell ref="R13:R14"/>
    <mergeCell ref="S15:S16"/>
    <mergeCell ref="R15:R16"/>
    <mergeCell ref="D60:D62"/>
    <mergeCell ref="L65:L66"/>
    <mergeCell ref="M60:N61"/>
    <mergeCell ref="M68:N68"/>
    <mergeCell ref="M69:N69"/>
    <mergeCell ref="M62:N62"/>
    <mergeCell ref="L152:L153"/>
    <mergeCell ref="M152:M153"/>
    <mergeCell ref="N152:N153"/>
    <mergeCell ref="M113:N113"/>
    <mergeCell ref="M120:N120"/>
    <mergeCell ref="M118:N119"/>
    <mergeCell ref="M117:N117"/>
    <mergeCell ref="M116:N116"/>
    <mergeCell ref="M115:N115"/>
    <mergeCell ref="M114:N114"/>
    <mergeCell ref="L118:L119"/>
    <mergeCell ref="K143:S146"/>
    <mergeCell ref="O152:O153"/>
    <mergeCell ref="P152:P153"/>
    <mergeCell ref="Q152:Q153"/>
    <mergeCell ref="R152:R153"/>
    <mergeCell ref="S152:S153"/>
    <mergeCell ref="M63:N63"/>
    <mergeCell ref="I111:I113"/>
    <mergeCell ref="H111:H113"/>
    <mergeCell ref="G111:G113"/>
    <mergeCell ref="E111:E113"/>
    <mergeCell ref="F111:F113"/>
    <mergeCell ref="T69:T70"/>
    <mergeCell ref="O112:S116"/>
    <mergeCell ref="M71:N71"/>
    <mergeCell ref="A84:J85"/>
    <mergeCell ref="M70:N70"/>
    <mergeCell ref="A87:I89"/>
    <mergeCell ref="A91:I94"/>
  </mergeCells>
  <pageMargins left="0.7" right="0.7" top="0.75" bottom="0.75" header="0.3" footer="0.3"/>
  <pageSetup paperSize="9" scale="80" orientation="portrait" r:id="rId1"/>
  <headerFooter>
    <oddHeader>&amp;CPublic Service Equality Duties 2015 - People Who Use Commissioned Services</oddHeader>
    <oddFooter>&amp;C&amp;P of &amp;N</oddFooter>
  </headerFooter>
  <rowBreaks count="2" manualBreakCount="2">
    <brk id="55" max="16383" man="1"/>
    <brk id="106" max="16383" man="1"/>
  </rowBreaks>
  <colBreaks count="2" manualBreakCount="2">
    <brk id="10" max="1048575" man="1"/>
    <brk id="2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workbookViewId="0">
      <selection activeCell="C34" sqref="C34"/>
    </sheetView>
  </sheetViews>
  <sheetFormatPr defaultRowHeight="12.75" x14ac:dyDescent="0.2"/>
  <cols>
    <col min="1" max="1" width="32" customWidth="1"/>
    <col min="2" max="2" width="32.5703125" customWidth="1"/>
    <col min="3" max="3" width="36" customWidth="1"/>
    <col min="9" max="9" width="14.28515625" customWidth="1"/>
  </cols>
  <sheetData>
    <row r="2" spans="1:9" x14ac:dyDescent="0.2">
      <c r="A2" s="294" t="s">
        <v>32</v>
      </c>
      <c r="B2" s="294"/>
      <c r="C2" s="294"/>
      <c r="D2" s="11"/>
      <c r="E2" s="294" t="s">
        <v>55</v>
      </c>
      <c r="F2" s="294"/>
      <c r="G2" s="294"/>
      <c r="H2" s="294"/>
    </row>
    <row r="3" spans="1:9" x14ac:dyDescent="0.2">
      <c r="A3" s="1" t="s">
        <v>33</v>
      </c>
      <c r="B3" s="1" t="s">
        <v>40</v>
      </c>
      <c r="C3" s="1" t="s">
        <v>41</v>
      </c>
    </row>
    <row r="4" spans="1:9" ht="13.5" customHeight="1" x14ac:dyDescent="0.2">
      <c r="A4" s="292" t="s">
        <v>34</v>
      </c>
      <c r="B4" s="295" t="s">
        <v>82</v>
      </c>
      <c r="C4" s="292" t="s">
        <v>42</v>
      </c>
      <c r="D4" s="9"/>
      <c r="E4" s="292" t="s">
        <v>57</v>
      </c>
      <c r="F4" s="292"/>
      <c r="G4" s="292"/>
      <c r="H4" s="292"/>
      <c r="I4" s="292"/>
    </row>
    <row r="5" spans="1:9" ht="13.5" customHeight="1" x14ac:dyDescent="0.2">
      <c r="A5" s="292"/>
      <c r="B5" s="292"/>
      <c r="C5" s="292"/>
      <c r="D5" s="9"/>
      <c r="E5" s="292"/>
      <c r="F5" s="292"/>
      <c r="G5" s="292"/>
      <c r="H5" s="292"/>
      <c r="I5" s="292"/>
    </row>
    <row r="6" spans="1:9" ht="13.5" customHeight="1" x14ac:dyDescent="0.2">
      <c r="A6" s="292"/>
      <c r="B6" s="292"/>
      <c r="C6" s="292"/>
      <c r="D6" s="9"/>
      <c r="E6" s="292"/>
      <c r="F6" s="292"/>
      <c r="G6" s="292"/>
      <c r="H6" s="292"/>
      <c r="I6" s="292"/>
    </row>
    <row r="7" spans="1:9" ht="13.5" customHeight="1" x14ac:dyDescent="0.2">
      <c r="A7" s="292"/>
      <c r="B7" s="292"/>
      <c r="C7" s="292"/>
      <c r="D7" s="9"/>
      <c r="E7" s="292"/>
      <c r="F7" s="292"/>
      <c r="G7" s="292"/>
      <c r="H7" s="292"/>
      <c r="I7" s="292"/>
    </row>
    <row r="8" spans="1:9" x14ac:dyDescent="0.2">
      <c r="A8" s="10" t="s">
        <v>35</v>
      </c>
      <c r="C8" s="3" t="s">
        <v>43</v>
      </c>
      <c r="E8" s="292"/>
      <c r="F8" s="292"/>
      <c r="G8" s="292"/>
      <c r="H8" s="292"/>
      <c r="I8" s="292"/>
    </row>
    <row r="9" spans="1:9" x14ac:dyDescent="0.2">
      <c r="A9" s="10" t="s">
        <v>6</v>
      </c>
      <c r="C9" s="3" t="s">
        <v>44</v>
      </c>
      <c r="E9" s="9"/>
      <c r="F9" s="9"/>
      <c r="G9" s="9"/>
      <c r="H9" s="9"/>
      <c r="I9" s="9"/>
    </row>
    <row r="10" spans="1:9" x14ac:dyDescent="0.2">
      <c r="A10" s="10" t="s">
        <v>36</v>
      </c>
      <c r="C10" s="3" t="s">
        <v>45</v>
      </c>
      <c r="E10" s="9"/>
      <c r="F10" s="9"/>
      <c r="G10" s="9"/>
      <c r="H10" s="9"/>
      <c r="I10" s="9"/>
    </row>
    <row r="11" spans="1:9" x14ac:dyDescent="0.2">
      <c r="A11" s="10" t="s">
        <v>37</v>
      </c>
      <c r="C11" s="3" t="s">
        <v>46</v>
      </c>
      <c r="E11" s="9"/>
      <c r="F11" s="9"/>
      <c r="G11" s="9"/>
      <c r="H11" s="9"/>
      <c r="I11" s="9"/>
    </row>
    <row r="12" spans="1:9" x14ac:dyDescent="0.2">
      <c r="A12" s="10" t="s">
        <v>38</v>
      </c>
      <c r="C12" s="3" t="s">
        <v>47</v>
      </c>
      <c r="E12" s="9"/>
      <c r="F12" s="9"/>
      <c r="G12" s="9"/>
      <c r="H12" s="9"/>
      <c r="I12" s="9"/>
    </row>
    <row r="13" spans="1:9" ht="25.5" x14ac:dyDescent="0.2">
      <c r="A13" s="10" t="s">
        <v>39</v>
      </c>
    </row>
    <row r="18" spans="1:9" x14ac:dyDescent="0.2">
      <c r="A18" s="294" t="s">
        <v>48</v>
      </c>
      <c r="B18" s="294"/>
      <c r="C18" s="294"/>
      <c r="E18" s="294" t="s">
        <v>56</v>
      </c>
      <c r="F18" s="294"/>
      <c r="G18" s="294"/>
      <c r="H18" s="294"/>
    </row>
    <row r="19" spans="1:9" ht="17.25" customHeight="1" x14ac:dyDescent="0.2">
      <c r="A19" s="291" t="s">
        <v>49</v>
      </c>
      <c r="B19" s="291"/>
      <c r="C19" s="291"/>
      <c r="E19" s="293"/>
      <c r="F19" s="293"/>
      <c r="G19" s="293"/>
      <c r="H19" s="293"/>
      <c r="I19" s="293"/>
    </row>
    <row r="20" spans="1:9" x14ac:dyDescent="0.2">
      <c r="A20" s="291"/>
      <c r="B20" s="291"/>
      <c r="C20" s="291"/>
      <c r="E20" s="12"/>
    </row>
    <row r="21" spans="1:9" x14ac:dyDescent="0.2">
      <c r="A21" s="291"/>
      <c r="B21" s="291"/>
      <c r="C21" s="291"/>
      <c r="E21" s="12"/>
    </row>
    <row r="22" spans="1:9" x14ac:dyDescent="0.2">
      <c r="A22" s="291"/>
      <c r="B22" s="291"/>
      <c r="C22" s="291"/>
      <c r="E22" s="12"/>
    </row>
    <row r="23" spans="1:9" x14ac:dyDescent="0.2">
      <c r="A23" s="3" t="s">
        <v>50</v>
      </c>
      <c r="E23" s="12"/>
    </row>
    <row r="24" spans="1:9" x14ac:dyDescent="0.2">
      <c r="A24" s="3" t="s">
        <v>51</v>
      </c>
      <c r="E24" s="12"/>
    </row>
    <row r="25" spans="1:9" x14ac:dyDescent="0.2">
      <c r="A25" s="3" t="s">
        <v>52</v>
      </c>
      <c r="E25" s="12"/>
    </row>
    <row r="26" spans="1:9" x14ac:dyDescent="0.2">
      <c r="A26" s="13" t="s">
        <v>54</v>
      </c>
    </row>
    <row r="27" spans="1:9" x14ac:dyDescent="0.2">
      <c r="A27" s="3" t="s">
        <v>53</v>
      </c>
    </row>
  </sheetData>
  <mergeCells count="10">
    <mergeCell ref="A19:C22"/>
    <mergeCell ref="E4:I8"/>
    <mergeCell ref="E19:I19"/>
    <mergeCell ref="A2:C2"/>
    <mergeCell ref="A18:C18"/>
    <mergeCell ref="E2:H2"/>
    <mergeCell ref="E18:H18"/>
    <mergeCell ref="A4:A7"/>
    <mergeCell ref="B4:B7"/>
    <mergeCell ref="C4:C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79"/>
  <sheetViews>
    <sheetView topLeftCell="A13" workbookViewId="0">
      <selection activeCell="L24" sqref="L24"/>
    </sheetView>
  </sheetViews>
  <sheetFormatPr defaultRowHeight="12.75" x14ac:dyDescent="0.2"/>
  <cols>
    <col min="1" max="1" width="14.28515625" bestFit="1" customWidth="1"/>
    <col min="3" max="3" width="12" customWidth="1"/>
    <col min="5" max="5" width="12.7109375" customWidth="1"/>
    <col min="6" max="6" width="12.42578125" customWidth="1"/>
    <col min="7" max="7" width="12.85546875" customWidth="1"/>
    <col min="13" max="13" width="22.42578125" customWidth="1"/>
    <col min="18" max="18" width="12" customWidth="1"/>
  </cols>
  <sheetData>
    <row r="3" spans="1:21" ht="12.75" customHeight="1" x14ac:dyDescent="0.2">
      <c r="A3" s="103" t="s">
        <v>226</v>
      </c>
      <c r="L3" s="59"/>
      <c r="M3" s="99"/>
      <c r="N3" s="99"/>
      <c r="O3" s="99"/>
      <c r="P3" s="99"/>
      <c r="Q3" s="159"/>
      <c r="R3" s="159"/>
      <c r="S3" s="296"/>
      <c r="T3" s="59"/>
      <c r="U3" s="59"/>
    </row>
    <row r="4" spans="1:21" ht="15" x14ac:dyDescent="0.2">
      <c r="A4" s="28"/>
      <c r="B4" s="27"/>
      <c r="C4" s="29"/>
      <c r="D4" s="29"/>
      <c r="E4" s="29"/>
      <c r="F4" s="20"/>
      <c r="G4" s="20"/>
      <c r="H4" s="20"/>
      <c r="J4" s="59"/>
      <c r="K4" s="59"/>
      <c r="L4" s="59"/>
      <c r="M4" s="99"/>
      <c r="N4" s="99"/>
      <c r="O4" s="99"/>
      <c r="P4" s="99"/>
      <c r="Q4" s="159"/>
      <c r="R4" s="159"/>
      <c r="S4" s="296"/>
      <c r="T4" s="59"/>
      <c r="U4" s="59"/>
    </row>
    <row r="5" spans="1:21" ht="28.5" customHeight="1" x14ac:dyDescent="0.25">
      <c r="A5" s="128" t="s">
        <v>63</v>
      </c>
      <c r="B5" s="184" t="s">
        <v>2</v>
      </c>
      <c r="C5" s="168" t="s">
        <v>1</v>
      </c>
      <c r="D5" s="168" t="s">
        <v>7</v>
      </c>
      <c r="E5" s="168" t="s">
        <v>8</v>
      </c>
      <c r="F5" s="185" t="s">
        <v>9</v>
      </c>
      <c r="G5" s="185" t="s">
        <v>10</v>
      </c>
      <c r="H5" s="186" t="s">
        <v>119</v>
      </c>
      <c r="I5" s="147"/>
      <c r="J5" s="59"/>
      <c r="K5" s="154"/>
      <c r="L5" s="154"/>
      <c r="M5" s="154"/>
      <c r="N5" s="154"/>
      <c r="O5" s="154"/>
      <c r="P5" s="154"/>
      <c r="Q5" s="154"/>
      <c r="R5" s="159"/>
      <c r="S5" s="296"/>
      <c r="T5" s="59"/>
      <c r="U5" s="59"/>
    </row>
    <row r="6" spans="1:21" ht="15" x14ac:dyDescent="0.2">
      <c r="A6" s="148" t="s">
        <v>15</v>
      </c>
      <c r="B6" s="140">
        <v>0.83700000000000008</v>
      </c>
      <c r="C6" s="134">
        <v>0.76942521603352776</v>
      </c>
      <c r="D6" s="134">
        <v>0.83888168323965995</v>
      </c>
      <c r="E6" s="134">
        <v>0.8643218897755518</v>
      </c>
      <c r="F6" s="134">
        <v>0.819571089827977</v>
      </c>
      <c r="G6" s="134">
        <v>0.84084610159631523</v>
      </c>
      <c r="H6" s="49">
        <v>0.73664393293549302</v>
      </c>
      <c r="I6" s="149"/>
      <c r="J6" s="155"/>
      <c r="K6" s="164"/>
      <c r="L6" s="164"/>
      <c r="M6" s="164"/>
      <c r="N6" s="164"/>
      <c r="O6" s="164"/>
      <c r="P6" s="164"/>
      <c r="Q6" s="164"/>
      <c r="R6" s="141"/>
      <c r="S6" s="141"/>
      <c r="T6" s="59"/>
      <c r="U6" s="59"/>
    </row>
    <row r="7" spans="1:21" ht="12.75" customHeight="1" x14ac:dyDescent="0.2">
      <c r="A7" s="187" t="s">
        <v>58</v>
      </c>
      <c r="B7" s="188">
        <v>0.08</v>
      </c>
      <c r="C7" s="169">
        <v>7.0158127895917355E-2</v>
      </c>
      <c r="D7" s="169">
        <v>4.934668780323774E-2</v>
      </c>
      <c r="E7" s="169">
        <v>5.2327645816591599E-2</v>
      </c>
      <c r="F7" s="169">
        <v>5.6844486849680152E-2</v>
      </c>
      <c r="G7" s="169">
        <v>5.9770510063941851E-2</v>
      </c>
      <c r="H7" s="174">
        <v>8.8505257175333904E-2</v>
      </c>
      <c r="I7" s="149"/>
      <c r="J7" s="155"/>
      <c r="K7" s="164"/>
      <c r="L7" s="164"/>
      <c r="M7" s="164"/>
      <c r="N7" s="164"/>
      <c r="O7" s="164"/>
      <c r="P7" s="164"/>
      <c r="Q7" s="164"/>
      <c r="R7" s="142"/>
      <c r="S7" s="142"/>
      <c r="T7" s="59"/>
      <c r="U7" s="59"/>
    </row>
    <row r="8" spans="1:21" ht="12.75" customHeight="1" x14ac:dyDescent="0.2">
      <c r="A8" s="189" t="s">
        <v>59</v>
      </c>
      <c r="B8" s="190">
        <v>3.6000000000000004E-2</v>
      </c>
      <c r="C8" s="172">
        <v>3.2597030715161256E-2</v>
      </c>
      <c r="D8" s="172">
        <v>2.218139020992458E-2</v>
      </c>
      <c r="E8" s="172">
        <v>2.4070717075632138E-2</v>
      </c>
      <c r="F8" s="172">
        <v>2.5845722774429643E-2</v>
      </c>
      <c r="G8" s="172">
        <v>2.861269813462991E-2</v>
      </c>
      <c r="H8" s="51">
        <v>4.6177891446433646E-2</v>
      </c>
      <c r="I8" s="149"/>
      <c r="J8" s="155"/>
      <c r="K8" s="164"/>
      <c r="L8" s="164"/>
      <c r="M8" s="164"/>
      <c r="N8" s="164"/>
      <c r="O8" s="164"/>
      <c r="P8" s="164"/>
      <c r="Q8" s="164"/>
      <c r="R8" s="142"/>
      <c r="S8" s="142"/>
      <c r="T8" s="59"/>
      <c r="U8" s="59"/>
    </row>
    <row r="9" spans="1:21" ht="12.75" customHeight="1" x14ac:dyDescent="0.2">
      <c r="A9" s="187" t="s">
        <v>246</v>
      </c>
      <c r="B9" s="188">
        <v>2.4E-2</v>
      </c>
      <c r="C9" s="169">
        <v>2.3564057310554234E-2</v>
      </c>
      <c r="D9" s="169">
        <v>1.3714752365854831E-2</v>
      </c>
      <c r="E9" s="169">
        <v>1.3904203031265768E-2</v>
      </c>
      <c r="F9" s="169">
        <v>1.5696646899922301E-2</v>
      </c>
      <c r="G9" s="169">
        <v>1.4882305013708909E-2</v>
      </c>
      <c r="H9" s="174">
        <v>3.0917874396135265E-2</v>
      </c>
      <c r="I9" s="149"/>
      <c r="J9" s="67"/>
      <c r="K9" s="87"/>
      <c r="L9" s="87"/>
      <c r="M9" s="87"/>
      <c r="N9" s="87"/>
      <c r="O9" s="87"/>
      <c r="P9" s="87"/>
      <c r="Q9" s="87"/>
      <c r="R9" s="142"/>
      <c r="S9" s="143"/>
      <c r="T9" s="59"/>
      <c r="U9" s="59"/>
    </row>
    <row r="10" spans="1:21" ht="45" x14ac:dyDescent="0.2">
      <c r="A10" s="191" t="s">
        <v>257</v>
      </c>
      <c r="B10" s="190">
        <v>2.1999999999999999E-2</v>
      </c>
      <c r="C10" s="171">
        <v>0.10425556804483936</v>
      </c>
      <c r="D10" s="171">
        <v>7.5875486381322951E-2</v>
      </c>
      <c r="E10" s="171">
        <v>4.537554430095872E-2</v>
      </c>
      <c r="F10" s="171">
        <v>8.2042053647990915E-2</v>
      </c>
      <c r="G10" s="171">
        <v>5.5888385191404127E-2</v>
      </c>
      <c r="H10" s="170">
        <v>9.775504404660415E-2</v>
      </c>
      <c r="I10" s="149"/>
      <c r="J10" s="67"/>
      <c r="K10" s="87"/>
      <c r="L10" s="87"/>
      <c r="M10" s="87"/>
      <c r="N10" s="87"/>
      <c r="O10" s="87"/>
      <c r="P10" s="87"/>
      <c r="Q10" s="87"/>
      <c r="R10" s="142"/>
      <c r="S10" s="143"/>
      <c r="T10" s="59"/>
      <c r="U10" s="59"/>
    </row>
    <row r="11" spans="1:21" ht="12.75" customHeight="1" x14ac:dyDescent="0.2">
      <c r="A11" s="130" t="s">
        <v>31</v>
      </c>
      <c r="B11" s="144">
        <v>1</v>
      </c>
      <c r="C11" s="145">
        <v>1</v>
      </c>
      <c r="D11" s="145">
        <v>1</v>
      </c>
      <c r="E11" s="145">
        <v>1</v>
      </c>
      <c r="F11" s="145">
        <v>1</v>
      </c>
      <c r="G11" s="145">
        <v>1</v>
      </c>
      <c r="H11" s="146">
        <v>1</v>
      </c>
      <c r="I11" s="84"/>
      <c r="J11" s="84"/>
      <c r="L11" s="237"/>
      <c r="M11" s="101"/>
      <c r="N11" s="142"/>
      <c r="O11" s="142"/>
      <c r="P11" s="142"/>
      <c r="Q11" s="142"/>
      <c r="R11" s="142"/>
      <c r="S11" s="143"/>
      <c r="T11" s="59"/>
      <c r="U11" s="59"/>
    </row>
    <row r="12" spans="1:21" ht="12.75" customHeight="1" x14ac:dyDescent="0.2">
      <c r="L12" s="237"/>
      <c r="M12" s="101"/>
      <c r="N12" s="142"/>
      <c r="O12" s="142"/>
      <c r="P12" s="142"/>
      <c r="Q12" s="142"/>
      <c r="R12" s="142"/>
      <c r="S12" s="143"/>
      <c r="T12" s="59"/>
      <c r="U12" s="59"/>
    </row>
    <row r="13" spans="1:21" ht="15" x14ac:dyDescent="0.2">
      <c r="A13" s="102" t="s">
        <v>227</v>
      </c>
      <c r="B13" s="105">
        <v>0.83700000000000008</v>
      </c>
      <c r="L13" s="97"/>
      <c r="M13" s="140"/>
      <c r="N13" s="141"/>
      <c r="O13" s="141"/>
      <c r="P13" s="141"/>
      <c r="Q13" s="141"/>
      <c r="R13" s="141"/>
      <c r="S13" s="141"/>
      <c r="T13" s="59"/>
      <c r="U13" s="59"/>
    </row>
    <row r="14" spans="1:21" ht="15" x14ac:dyDescent="0.2">
      <c r="A14" s="39"/>
      <c r="L14" s="97"/>
      <c r="M14" s="85"/>
      <c r="N14" s="85"/>
      <c r="O14" s="85"/>
      <c r="P14" s="85"/>
      <c r="Q14" s="85"/>
      <c r="R14" s="85"/>
      <c r="S14" s="85"/>
      <c r="T14" s="59"/>
      <c r="U14" s="59"/>
    </row>
    <row r="15" spans="1:21" x14ac:dyDescent="0.2">
      <c r="A15" s="1" t="s">
        <v>228</v>
      </c>
    </row>
    <row r="16" spans="1:21" x14ac:dyDescent="0.2">
      <c r="A16" s="39"/>
    </row>
    <row r="17" spans="1:19" x14ac:dyDescent="0.2">
      <c r="A17" t="s">
        <v>83</v>
      </c>
      <c r="B17" t="s">
        <v>84</v>
      </c>
      <c r="C17" t="s">
        <v>85</v>
      </c>
      <c r="D17" t="s">
        <v>86</v>
      </c>
      <c r="E17" t="s">
        <v>87</v>
      </c>
      <c r="F17" t="s">
        <v>88</v>
      </c>
      <c r="G17" t="s">
        <v>89</v>
      </c>
      <c r="H17" t="s">
        <v>90</v>
      </c>
      <c r="I17" t="s">
        <v>91</v>
      </c>
      <c r="J17" t="s">
        <v>92</v>
      </c>
      <c r="K17" s="39" t="s">
        <v>30</v>
      </c>
    </row>
    <row r="18" spans="1:19" ht="12.75" customHeight="1" x14ac:dyDescent="0.2">
      <c r="A18" t="s">
        <v>93</v>
      </c>
      <c r="B18" t="s">
        <v>94</v>
      </c>
      <c r="C18" t="s">
        <v>95</v>
      </c>
      <c r="D18" t="s">
        <v>96</v>
      </c>
      <c r="E18">
        <v>4.1500000000000004</v>
      </c>
      <c r="F18">
        <v>3.97</v>
      </c>
      <c r="G18">
        <v>4.3499999999999996</v>
      </c>
      <c r="H18" t="s">
        <v>97</v>
      </c>
      <c r="I18">
        <v>1821</v>
      </c>
      <c r="J18">
        <v>438408</v>
      </c>
      <c r="K18" s="44">
        <f>I18/J18*100</f>
        <v>0.41536650791043955</v>
      </c>
      <c r="M18" s="295" t="s">
        <v>102</v>
      </c>
      <c r="N18" s="295"/>
      <c r="O18" s="295"/>
      <c r="P18" s="295"/>
    </row>
    <row r="19" spans="1:19" x14ac:dyDescent="0.2">
      <c r="A19" t="s">
        <v>93</v>
      </c>
      <c r="B19" t="s">
        <v>94</v>
      </c>
      <c r="C19" t="s">
        <v>95</v>
      </c>
      <c r="D19" t="s">
        <v>98</v>
      </c>
      <c r="E19">
        <v>4.54</v>
      </c>
      <c r="F19">
        <v>4.34</v>
      </c>
      <c r="G19">
        <v>4.74</v>
      </c>
      <c r="H19" t="s">
        <v>97</v>
      </c>
      <c r="I19">
        <v>2002</v>
      </c>
      <c r="J19" s="42">
        <v>441262</v>
      </c>
      <c r="K19" s="44">
        <f t="shared" ref="K19:K33" si="0">I19/J19*100</f>
        <v>0.45369870961016356</v>
      </c>
      <c r="M19" s="295"/>
      <c r="N19" s="295"/>
      <c r="O19" s="295"/>
      <c r="P19" s="295"/>
    </row>
    <row r="20" spans="1:19" x14ac:dyDescent="0.2">
      <c r="A20" t="s">
        <v>93</v>
      </c>
      <c r="B20" t="s">
        <v>94</v>
      </c>
      <c r="C20" t="s">
        <v>95</v>
      </c>
      <c r="D20" t="s">
        <v>99</v>
      </c>
      <c r="E20">
        <v>4.92</v>
      </c>
      <c r="F20">
        <v>4.72</v>
      </c>
      <c r="G20">
        <v>5.13</v>
      </c>
      <c r="H20" t="s">
        <v>97</v>
      </c>
      <c r="I20">
        <v>2192</v>
      </c>
      <c r="J20" s="42">
        <v>445247</v>
      </c>
      <c r="K20" s="44">
        <f t="shared" si="0"/>
        <v>0.49231100939478534</v>
      </c>
      <c r="M20" s="295"/>
      <c r="N20" s="295"/>
      <c r="O20" s="295"/>
      <c r="P20" s="295"/>
    </row>
    <row r="21" spans="1:19" x14ac:dyDescent="0.2">
      <c r="A21" t="s">
        <v>93</v>
      </c>
      <c r="B21" t="s">
        <v>94</v>
      </c>
      <c r="C21" t="s">
        <v>95</v>
      </c>
      <c r="D21" t="s">
        <v>100</v>
      </c>
      <c r="E21">
        <v>5.17</v>
      </c>
      <c r="F21">
        <v>4.96</v>
      </c>
      <c r="G21">
        <v>5.38</v>
      </c>
      <c r="H21" t="s">
        <v>97</v>
      </c>
      <c r="I21">
        <v>2309</v>
      </c>
      <c r="J21" s="42">
        <v>447013</v>
      </c>
      <c r="K21" s="44">
        <f t="shared" si="0"/>
        <v>0.51653978743347506</v>
      </c>
      <c r="M21" s="39" t="s">
        <v>236</v>
      </c>
      <c r="N21" s="43"/>
      <c r="O21" s="43"/>
    </row>
    <row r="22" spans="1:19" x14ac:dyDescent="0.2">
      <c r="A22" t="s">
        <v>93</v>
      </c>
      <c r="B22" t="s">
        <v>94</v>
      </c>
      <c r="C22" t="s">
        <v>95</v>
      </c>
      <c r="D22" t="s">
        <v>101</v>
      </c>
      <c r="E22">
        <v>5.46</v>
      </c>
      <c r="F22">
        <v>5.24</v>
      </c>
      <c r="G22">
        <v>5.68</v>
      </c>
      <c r="H22" t="s">
        <v>97</v>
      </c>
      <c r="I22">
        <v>2426</v>
      </c>
      <c r="J22" s="42">
        <v>444559.8</v>
      </c>
      <c r="K22" s="44">
        <f t="shared" si="0"/>
        <v>0.54570836139479995</v>
      </c>
      <c r="M22" s="301" t="s">
        <v>235</v>
      </c>
      <c r="N22" s="301"/>
      <c r="O22" s="301"/>
    </row>
    <row r="23" spans="1:19" x14ac:dyDescent="0.2">
      <c r="A23" t="s">
        <v>93</v>
      </c>
      <c r="B23" t="s">
        <v>94</v>
      </c>
      <c r="C23" t="s">
        <v>95</v>
      </c>
      <c r="D23" s="39" t="s">
        <v>223</v>
      </c>
      <c r="I23" s="108">
        <v>2620</v>
      </c>
      <c r="J23" s="109">
        <v>454189.3</v>
      </c>
      <c r="K23" s="44">
        <f t="shared" si="0"/>
        <v>0.5768519866055849</v>
      </c>
      <c r="M23" s="43"/>
      <c r="N23" s="43"/>
      <c r="O23" s="43"/>
    </row>
    <row r="24" spans="1:19" ht="14.25" x14ac:dyDescent="0.2">
      <c r="I24" s="211">
        <v>3380</v>
      </c>
      <c r="J24" s="211">
        <v>586399</v>
      </c>
      <c r="K24" s="212">
        <f>I24/J24</f>
        <v>5.7639934583790216E-3</v>
      </c>
      <c r="M24" s="43"/>
      <c r="N24" s="43"/>
      <c r="O24" s="43"/>
    </row>
    <row r="25" spans="1:19" x14ac:dyDescent="0.2">
      <c r="D25" s="39"/>
      <c r="I25" s="41"/>
      <c r="J25" s="41"/>
      <c r="K25" s="44"/>
    </row>
    <row r="26" spans="1:19" x14ac:dyDescent="0.2">
      <c r="A26" t="s">
        <v>103</v>
      </c>
      <c r="K26" s="44"/>
      <c r="P26" s="2"/>
      <c r="Q26" s="2"/>
      <c r="R26" s="2"/>
      <c r="S26" s="2"/>
    </row>
    <row r="27" spans="1:19" ht="12.75" customHeight="1" x14ac:dyDescent="0.2">
      <c r="A27" t="s">
        <v>83</v>
      </c>
      <c r="B27" t="s">
        <v>84</v>
      </c>
      <c r="C27" t="s">
        <v>85</v>
      </c>
      <c r="D27" t="s">
        <v>86</v>
      </c>
      <c r="E27" t="s">
        <v>87</v>
      </c>
      <c r="F27" t="s">
        <v>88</v>
      </c>
      <c r="G27" t="s">
        <v>89</v>
      </c>
      <c r="H27" t="s">
        <v>90</v>
      </c>
      <c r="I27" t="s">
        <v>91</v>
      </c>
      <c r="J27" t="s">
        <v>92</v>
      </c>
      <c r="K27" s="39" t="s">
        <v>30</v>
      </c>
      <c r="M27" s="295" t="s">
        <v>225</v>
      </c>
      <c r="N27" s="295"/>
      <c r="O27" s="295"/>
      <c r="P27" s="295"/>
    </row>
    <row r="28" spans="1:19" x14ac:dyDescent="0.2">
      <c r="A28" t="s">
        <v>93</v>
      </c>
      <c r="B28" t="s">
        <v>94</v>
      </c>
      <c r="C28" t="s">
        <v>95</v>
      </c>
      <c r="D28" t="s">
        <v>98</v>
      </c>
      <c r="E28">
        <v>3.86</v>
      </c>
      <c r="F28">
        <v>3.66</v>
      </c>
      <c r="G28">
        <v>4.07</v>
      </c>
      <c r="H28" t="s">
        <v>104</v>
      </c>
      <c r="I28">
        <v>1350</v>
      </c>
      <c r="J28">
        <v>349823</v>
      </c>
      <c r="K28" s="44">
        <f t="shared" si="0"/>
        <v>0.38590944563393487</v>
      </c>
      <c r="M28" s="295"/>
      <c r="N28" s="295"/>
      <c r="O28" s="295"/>
      <c r="P28" s="295"/>
    </row>
    <row r="29" spans="1:19" x14ac:dyDescent="0.2">
      <c r="A29" t="s">
        <v>93</v>
      </c>
      <c r="B29" t="s">
        <v>94</v>
      </c>
      <c r="C29" t="s">
        <v>95</v>
      </c>
      <c r="D29" t="s">
        <v>99</v>
      </c>
      <c r="E29">
        <v>4.0199999999999996</v>
      </c>
      <c r="F29">
        <v>3.81</v>
      </c>
      <c r="G29">
        <v>4.2300000000000004</v>
      </c>
      <c r="H29" t="s">
        <v>105</v>
      </c>
      <c r="I29">
        <v>1430</v>
      </c>
      <c r="J29">
        <v>356052</v>
      </c>
      <c r="K29" s="44">
        <f t="shared" si="0"/>
        <v>0.40162672868008042</v>
      </c>
      <c r="M29" s="295"/>
      <c r="N29" s="295"/>
      <c r="O29" s="295"/>
      <c r="P29" s="295"/>
    </row>
    <row r="30" spans="1:19" x14ac:dyDescent="0.2">
      <c r="A30" t="s">
        <v>93</v>
      </c>
      <c r="B30" t="s">
        <v>94</v>
      </c>
      <c r="C30" t="s">
        <v>95</v>
      </c>
      <c r="D30" t="s">
        <v>100</v>
      </c>
      <c r="E30">
        <v>3.66</v>
      </c>
      <c r="F30">
        <v>3.46</v>
      </c>
      <c r="G30">
        <v>3.86</v>
      </c>
      <c r="H30" t="s">
        <v>104</v>
      </c>
      <c r="I30">
        <v>1330</v>
      </c>
      <c r="J30">
        <v>363843</v>
      </c>
      <c r="K30" s="44">
        <f t="shared" si="0"/>
        <v>0.36554228059904958</v>
      </c>
      <c r="M30" s="302" t="s">
        <v>237</v>
      </c>
      <c r="N30" s="302"/>
      <c r="O30" s="302"/>
      <c r="P30" s="302"/>
    </row>
    <row r="31" spans="1:19" x14ac:dyDescent="0.2">
      <c r="A31" t="s">
        <v>93</v>
      </c>
      <c r="B31" t="s">
        <v>94</v>
      </c>
      <c r="C31" t="s">
        <v>95</v>
      </c>
      <c r="D31" t="s">
        <v>101</v>
      </c>
      <c r="E31" s="40">
        <v>3.7885022500000001</v>
      </c>
      <c r="F31" s="40">
        <v>3.587974446</v>
      </c>
      <c r="G31" s="40">
        <v>3.9973195260000001</v>
      </c>
      <c r="H31" t="s">
        <v>104</v>
      </c>
      <c r="I31">
        <v>1335</v>
      </c>
      <c r="J31">
        <v>352382</v>
      </c>
      <c r="K31" s="44">
        <f t="shared" si="0"/>
        <v>0.37885022503987154</v>
      </c>
      <c r="M31" s="302"/>
      <c r="N31" s="302"/>
      <c r="O31" s="302"/>
      <c r="P31" s="302"/>
    </row>
    <row r="32" spans="1:19" x14ac:dyDescent="0.2">
      <c r="A32" t="s">
        <v>93</v>
      </c>
      <c r="B32" t="s">
        <v>94</v>
      </c>
      <c r="C32" t="s">
        <v>95</v>
      </c>
      <c r="D32" s="39" t="s">
        <v>223</v>
      </c>
      <c r="I32">
        <v>1590</v>
      </c>
      <c r="J32" s="42">
        <v>354954</v>
      </c>
      <c r="K32" s="44">
        <f t="shared" si="0"/>
        <v>0.44794536756875541</v>
      </c>
      <c r="M32" s="302"/>
      <c r="N32" s="302"/>
      <c r="O32" s="302"/>
      <c r="P32" s="302"/>
    </row>
    <row r="33" spans="1:20" x14ac:dyDescent="0.2">
      <c r="A33" t="s">
        <v>93</v>
      </c>
      <c r="B33" t="s">
        <v>94</v>
      </c>
      <c r="C33" t="s">
        <v>95</v>
      </c>
      <c r="D33" s="39" t="s">
        <v>224</v>
      </c>
      <c r="I33">
        <v>1580</v>
      </c>
      <c r="J33" s="42">
        <v>355538</v>
      </c>
      <c r="K33" s="44">
        <f t="shared" si="0"/>
        <v>0.44439694209901609</v>
      </c>
      <c r="M33" s="107" t="s">
        <v>238</v>
      </c>
    </row>
    <row r="34" spans="1:20" x14ac:dyDescent="0.2">
      <c r="D34" s="39"/>
      <c r="J34" s="2"/>
      <c r="K34" s="44"/>
      <c r="M34" s="90" t="s">
        <v>239</v>
      </c>
    </row>
    <row r="35" spans="1:20" x14ac:dyDescent="0.2">
      <c r="M35" s="90" t="s">
        <v>240</v>
      </c>
    </row>
    <row r="36" spans="1:20" ht="15" x14ac:dyDescent="0.2">
      <c r="A36" s="104"/>
      <c r="B36" s="160"/>
      <c r="C36" s="149"/>
      <c r="D36" s="149"/>
      <c r="E36" s="149"/>
      <c r="F36" s="149"/>
      <c r="G36" s="149"/>
      <c r="H36" s="106"/>
      <c r="M36" s="90" t="s">
        <v>241</v>
      </c>
    </row>
    <row r="37" spans="1:20" x14ac:dyDescent="0.2">
      <c r="H37" s="87">
        <v>83.688379549048506</v>
      </c>
      <c r="I37">
        <f>H37/100</f>
        <v>0.83688379549048508</v>
      </c>
      <c r="M37" s="32" t="s">
        <v>233</v>
      </c>
    </row>
    <row r="38" spans="1:20" x14ac:dyDescent="0.2">
      <c r="H38" s="87">
        <v>8.0306062261850055</v>
      </c>
      <c r="I38">
        <f t="shared" ref="I38:I41" si="1">H38/100</f>
        <v>8.0306062261850053E-2</v>
      </c>
      <c r="M38" s="32"/>
    </row>
    <row r="39" spans="1:20" x14ac:dyDescent="0.2">
      <c r="H39" s="87">
        <v>3.6334490083191908</v>
      </c>
      <c r="I39">
        <f t="shared" si="1"/>
        <v>3.6334490083191909E-2</v>
      </c>
      <c r="M39" s="32"/>
    </row>
    <row r="40" spans="1:20" x14ac:dyDescent="0.2">
      <c r="A40" s="1" t="s">
        <v>229</v>
      </c>
      <c r="H40" s="87">
        <v>2.2431780104143675</v>
      </c>
      <c r="I40">
        <f t="shared" si="1"/>
        <v>2.2431780104143675E-2</v>
      </c>
    </row>
    <row r="41" spans="1:20" ht="15" customHeight="1" x14ac:dyDescent="0.2">
      <c r="C41" s="45" t="s">
        <v>107</v>
      </c>
      <c r="D41" s="39" t="s">
        <v>106</v>
      </c>
      <c r="H41" s="87">
        <v>2.404387206032951</v>
      </c>
      <c r="I41">
        <f t="shared" si="1"/>
        <v>2.404387206032951E-2</v>
      </c>
      <c r="M41" s="59"/>
      <c r="N41" s="59"/>
      <c r="O41" s="59"/>
      <c r="P41" s="59"/>
      <c r="Q41" s="59"/>
      <c r="R41" s="59"/>
      <c r="S41" s="59"/>
      <c r="T41" s="59"/>
    </row>
    <row r="42" spans="1:20" ht="12.75" customHeight="1" x14ac:dyDescent="0.2">
      <c r="A42" t="s">
        <v>95</v>
      </c>
      <c r="B42" t="s">
        <v>98</v>
      </c>
      <c r="C42" s="40">
        <v>0.45369870961016356</v>
      </c>
      <c r="D42" s="40">
        <v>0.38590944563393487</v>
      </c>
      <c r="L42" s="59"/>
      <c r="M42" s="59"/>
      <c r="N42" s="159"/>
      <c r="O42" s="99"/>
      <c r="P42" s="99"/>
      <c r="Q42" s="99"/>
      <c r="R42" s="159"/>
      <c r="S42" s="159"/>
      <c r="T42" s="159"/>
    </row>
    <row r="43" spans="1:20" ht="12.75" customHeight="1" x14ac:dyDescent="0.2">
      <c r="A43" t="s">
        <v>95</v>
      </c>
      <c r="B43" t="s">
        <v>99</v>
      </c>
      <c r="C43" s="40">
        <v>0.49231100939478534</v>
      </c>
      <c r="D43" s="40">
        <v>0.40162672868008042</v>
      </c>
      <c r="L43" s="59"/>
      <c r="M43" s="97"/>
      <c r="N43" s="159"/>
      <c r="O43" s="99"/>
      <c r="P43" s="99"/>
      <c r="Q43" s="99"/>
      <c r="R43" s="159"/>
      <c r="S43" s="159"/>
      <c r="T43" s="159"/>
    </row>
    <row r="44" spans="1:20" ht="15" x14ac:dyDescent="0.2">
      <c r="A44" t="s">
        <v>95</v>
      </c>
      <c r="B44" t="s">
        <v>100</v>
      </c>
      <c r="C44" s="40">
        <v>0.51653978743347506</v>
      </c>
      <c r="D44" s="40">
        <v>0.36554228059904958</v>
      </c>
      <c r="L44" s="97"/>
      <c r="M44" s="97"/>
      <c r="N44" s="140"/>
      <c r="O44" s="141"/>
      <c r="P44" s="141"/>
      <c r="Q44" s="141"/>
      <c r="R44" s="141"/>
      <c r="S44" s="141"/>
      <c r="T44" s="141"/>
    </row>
    <row r="45" spans="1:20" ht="15" x14ac:dyDescent="0.2">
      <c r="A45" t="s">
        <v>95</v>
      </c>
      <c r="B45" t="s">
        <v>101</v>
      </c>
      <c r="C45" s="40">
        <v>0.54570836139479995</v>
      </c>
      <c r="D45" s="40">
        <v>0.37885022503987154</v>
      </c>
      <c r="L45" s="97"/>
      <c r="M45" s="147"/>
      <c r="N45" s="173"/>
      <c r="O45" s="171"/>
      <c r="P45" s="171"/>
      <c r="Q45" s="171"/>
      <c r="R45" s="171"/>
      <c r="S45" s="171"/>
      <c r="T45" s="171"/>
    </row>
    <row r="46" spans="1:20" ht="12.75" customHeight="1" x14ac:dyDescent="0.2">
      <c r="A46" t="s">
        <v>95</v>
      </c>
      <c r="B46" s="39" t="s">
        <v>223</v>
      </c>
      <c r="C46" s="44">
        <v>0.5768519866055849</v>
      </c>
      <c r="D46" s="40">
        <v>0.44794536756875541</v>
      </c>
      <c r="L46" s="98"/>
      <c r="M46" s="147"/>
      <c r="N46" s="173"/>
      <c r="O46" s="142"/>
      <c r="P46" s="142"/>
      <c r="Q46" s="142"/>
      <c r="R46" s="142"/>
      <c r="S46" s="142"/>
      <c r="T46" s="171"/>
    </row>
    <row r="47" spans="1:20" ht="12.75" customHeight="1" x14ac:dyDescent="0.2">
      <c r="A47" t="s">
        <v>95</v>
      </c>
      <c r="B47" s="39" t="s">
        <v>224</v>
      </c>
      <c r="C47" s="40">
        <v>0.57999999999999996</v>
      </c>
      <c r="D47" s="40">
        <v>0.44439694209901609</v>
      </c>
      <c r="L47" s="98"/>
      <c r="M47" s="147"/>
      <c r="N47" s="173"/>
      <c r="O47" s="171"/>
      <c r="P47" s="171"/>
      <c r="Q47" s="171"/>
      <c r="R47" s="171"/>
      <c r="S47" s="171"/>
      <c r="T47" s="171"/>
    </row>
    <row r="48" spans="1:20" ht="12.75" customHeight="1" x14ac:dyDescent="0.2">
      <c r="B48" s="39"/>
      <c r="C48" s="40"/>
      <c r="L48" s="98"/>
      <c r="M48" s="192"/>
      <c r="N48" s="173"/>
      <c r="O48" s="171"/>
      <c r="P48" s="171"/>
      <c r="Q48" s="171"/>
      <c r="R48" s="171"/>
      <c r="S48" s="171"/>
      <c r="T48" s="171"/>
    </row>
    <row r="49" spans="1:20" ht="12.75" customHeight="1" x14ac:dyDescent="0.2">
      <c r="L49" s="98"/>
      <c r="M49" s="97"/>
      <c r="N49" s="193"/>
      <c r="O49" s="193"/>
      <c r="P49" s="193"/>
      <c r="Q49" s="193"/>
      <c r="R49" s="193"/>
      <c r="S49" s="193"/>
      <c r="T49" s="193"/>
    </row>
    <row r="50" spans="1:20" ht="12.75" customHeight="1" x14ac:dyDescent="0.2">
      <c r="L50" s="100"/>
      <c r="M50" s="59"/>
      <c r="N50" s="59"/>
      <c r="O50" s="59"/>
      <c r="P50" s="59"/>
      <c r="Q50" s="59"/>
      <c r="R50" s="59"/>
      <c r="S50" s="59"/>
      <c r="T50" s="59"/>
    </row>
    <row r="51" spans="1:20" ht="15" customHeight="1" x14ac:dyDescent="0.2">
      <c r="L51" s="100"/>
    </row>
    <row r="52" spans="1:20" ht="15" x14ac:dyDescent="0.2">
      <c r="L52" s="97"/>
    </row>
    <row r="53" spans="1:20" ht="14.25" x14ac:dyDescent="0.2">
      <c r="A53" s="165"/>
      <c r="B53" s="165"/>
    </row>
    <row r="54" spans="1:20" x14ac:dyDescent="0.2">
      <c r="B54" s="166"/>
    </row>
    <row r="55" spans="1:20" x14ac:dyDescent="0.2">
      <c r="B55" s="40"/>
    </row>
    <row r="69" spans="1:3" x14ac:dyDescent="0.2">
      <c r="A69" s="102" t="s">
        <v>71</v>
      </c>
    </row>
    <row r="71" spans="1:3" ht="15" x14ac:dyDescent="0.2">
      <c r="A71" s="31"/>
      <c r="B71" s="297" t="s">
        <v>69</v>
      </c>
      <c r="C71" s="298"/>
    </row>
    <row r="72" spans="1:3" ht="15" x14ac:dyDescent="0.2">
      <c r="A72" s="26"/>
      <c r="B72" s="299"/>
      <c r="C72" s="300"/>
    </row>
    <row r="73" spans="1:3" ht="15" x14ac:dyDescent="0.2">
      <c r="A73" s="27" t="s">
        <v>25</v>
      </c>
      <c r="B73" s="46">
        <v>0.41699999999999998</v>
      </c>
      <c r="C73" s="47"/>
    </row>
    <row r="74" spans="1:3" ht="15" x14ac:dyDescent="0.2">
      <c r="A74" s="27" t="s">
        <v>26</v>
      </c>
      <c r="B74" s="48">
        <v>0.41199999999999998</v>
      </c>
      <c r="C74" s="49"/>
    </row>
    <row r="75" spans="1:3" ht="15" x14ac:dyDescent="0.2">
      <c r="A75" s="27" t="s">
        <v>28</v>
      </c>
      <c r="B75" s="48">
        <v>7.9000000000000001E-2</v>
      </c>
      <c r="C75" s="49"/>
    </row>
    <row r="76" spans="1:3" ht="15" x14ac:dyDescent="0.2">
      <c r="A76" s="27" t="s">
        <v>29</v>
      </c>
      <c r="B76" s="48">
        <v>6.7000000000000004E-2</v>
      </c>
      <c r="C76" s="49"/>
    </row>
    <row r="77" spans="1:3" ht="15" x14ac:dyDescent="0.2">
      <c r="A77" s="27" t="s">
        <v>27</v>
      </c>
      <c r="B77" s="48">
        <v>2.3E-2</v>
      </c>
      <c r="C77" s="49"/>
    </row>
    <row r="78" spans="1:3" ht="12.75" customHeight="1" x14ac:dyDescent="0.2">
      <c r="A78" s="30" t="s">
        <v>60</v>
      </c>
      <c r="B78" s="50">
        <v>5.0000000000000001E-3</v>
      </c>
      <c r="C78" s="51"/>
    </row>
    <row r="79" spans="1:3" ht="12.75" customHeight="1" x14ac:dyDescent="0.2">
      <c r="A79" s="54"/>
      <c r="B79" s="52"/>
      <c r="C79" s="53"/>
    </row>
  </sheetData>
  <mergeCells count="7">
    <mergeCell ref="L11:L12"/>
    <mergeCell ref="S3:S5"/>
    <mergeCell ref="M18:P20"/>
    <mergeCell ref="B71:C72"/>
    <mergeCell ref="M22:O22"/>
    <mergeCell ref="M30:P32"/>
    <mergeCell ref="M27:P29"/>
  </mergeCells>
  <hyperlinks>
    <hyperlink ref="M22" r:id="rId1"/>
    <hyperlink ref="M33" r:id="rId2"/>
    <hyperlink ref="M37" r:id="rId3"/>
  </hyperlinks>
  <pageMargins left="0.7" right="0.7" top="0.75" bottom="0.75" header="0.3" footer="0.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78"/>
  <sheetViews>
    <sheetView workbookViewId="0">
      <selection activeCell="I43" sqref="I43"/>
    </sheetView>
  </sheetViews>
  <sheetFormatPr defaultRowHeight="12.75" x14ac:dyDescent="0.2"/>
  <cols>
    <col min="1" max="1" width="11.28515625" customWidth="1"/>
    <col min="3" max="3" width="13.85546875" customWidth="1"/>
  </cols>
  <sheetData>
    <row r="1" spans="1:94" x14ac:dyDescent="0.2">
      <c r="A1" s="39" t="s">
        <v>234</v>
      </c>
    </row>
    <row r="2" spans="1:94" x14ac:dyDescent="0.2">
      <c r="A2" s="32" t="s">
        <v>233</v>
      </c>
    </row>
    <row r="4" spans="1:94" x14ac:dyDescent="0.2">
      <c r="A4" s="39" t="s">
        <v>230</v>
      </c>
    </row>
    <row r="6" spans="1:94" x14ac:dyDescent="0.2">
      <c r="A6" s="88" t="s">
        <v>124</v>
      </c>
      <c r="B6" s="88" t="s">
        <v>125</v>
      </c>
      <c r="C6" s="89" t="s">
        <v>126</v>
      </c>
      <c r="D6" s="89" t="s">
        <v>127</v>
      </c>
      <c r="E6" s="89" t="s">
        <v>128</v>
      </c>
      <c r="F6" s="89" t="s">
        <v>129</v>
      </c>
      <c r="G6" s="89" t="s">
        <v>130</v>
      </c>
      <c r="H6" s="89" t="s">
        <v>131</v>
      </c>
      <c r="I6" s="89" t="s">
        <v>132</v>
      </c>
      <c r="J6" s="89" t="s">
        <v>133</v>
      </c>
      <c r="K6" s="89" t="s">
        <v>134</v>
      </c>
      <c r="L6" s="89" t="s">
        <v>135</v>
      </c>
      <c r="M6" s="89" t="s">
        <v>136</v>
      </c>
      <c r="N6" s="89" t="s">
        <v>137</v>
      </c>
      <c r="O6" s="89" t="s">
        <v>138</v>
      </c>
      <c r="P6" s="89" t="s">
        <v>139</v>
      </c>
      <c r="Q6" s="89" t="s">
        <v>140</v>
      </c>
      <c r="R6" s="89" t="s">
        <v>141</v>
      </c>
      <c r="S6" s="89" t="s">
        <v>142</v>
      </c>
      <c r="T6" s="89" t="s">
        <v>143</v>
      </c>
      <c r="U6" s="89" t="s">
        <v>144</v>
      </c>
      <c r="V6" s="89" t="s">
        <v>145</v>
      </c>
      <c r="W6" s="89" t="s">
        <v>146</v>
      </c>
      <c r="X6" s="89" t="s">
        <v>147</v>
      </c>
      <c r="Y6" s="89" t="s">
        <v>148</v>
      </c>
      <c r="Z6" s="89" t="s">
        <v>149</v>
      </c>
      <c r="AA6" s="89" t="s">
        <v>150</v>
      </c>
      <c r="AB6" s="89" t="s">
        <v>151</v>
      </c>
      <c r="AC6" s="89" t="s">
        <v>152</v>
      </c>
      <c r="AD6" s="89" t="s">
        <v>153</v>
      </c>
      <c r="AE6" s="89" t="s">
        <v>154</v>
      </c>
      <c r="AF6" s="89" t="s">
        <v>155</v>
      </c>
      <c r="AG6" s="89" t="s">
        <v>156</v>
      </c>
      <c r="AH6" s="89" t="s">
        <v>157</v>
      </c>
      <c r="AI6" s="89" t="s">
        <v>158</v>
      </c>
      <c r="AJ6" s="89" t="s">
        <v>159</v>
      </c>
      <c r="AK6" s="89" t="s">
        <v>160</v>
      </c>
      <c r="AL6" s="89" t="s">
        <v>161</v>
      </c>
      <c r="AM6" s="89" t="s">
        <v>162</v>
      </c>
      <c r="AN6" s="89" t="s">
        <v>163</v>
      </c>
      <c r="AO6" s="89" t="s">
        <v>164</v>
      </c>
      <c r="AP6" s="89" t="s">
        <v>165</v>
      </c>
      <c r="AQ6" s="89" t="s">
        <v>166</v>
      </c>
      <c r="AR6" s="89" t="s">
        <v>167</v>
      </c>
      <c r="AS6" s="89" t="s">
        <v>168</v>
      </c>
      <c r="AT6" s="89" t="s">
        <v>169</v>
      </c>
      <c r="AU6" s="89" t="s">
        <v>170</v>
      </c>
      <c r="AV6" s="89" t="s">
        <v>171</v>
      </c>
      <c r="AW6" s="89" t="s">
        <v>172</v>
      </c>
      <c r="AX6" s="89" t="s">
        <v>173</v>
      </c>
      <c r="AY6" s="89" t="s">
        <v>174</v>
      </c>
      <c r="AZ6" s="89" t="s">
        <v>175</v>
      </c>
      <c r="BA6" s="89" t="s">
        <v>176</v>
      </c>
      <c r="BB6" s="89" t="s">
        <v>177</v>
      </c>
      <c r="BC6" s="89" t="s">
        <v>178</v>
      </c>
      <c r="BD6" s="89" t="s">
        <v>179</v>
      </c>
      <c r="BE6" s="89" t="s">
        <v>180</v>
      </c>
      <c r="BF6" s="89" t="s">
        <v>181</v>
      </c>
      <c r="BG6" s="89" t="s">
        <v>182</v>
      </c>
      <c r="BH6" s="89" t="s">
        <v>183</v>
      </c>
      <c r="BI6" s="89" t="s">
        <v>184</v>
      </c>
      <c r="BJ6" s="89" t="s">
        <v>185</v>
      </c>
      <c r="BK6" s="89" t="s">
        <v>186</v>
      </c>
      <c r="BL6" s="89" t="s">
        <v>187</v>
      </c>
      <c r="BM6" s="89" t="s">
        <v>188</v>
      </c>
      <c r="BN6" s="89" t="s">
        <v>189</v>
      </c>
      <c r="BO6" s="89" t="s">
        <v>190</v>
      </c>
      <c r="BP6" s="89" t="s">
        <v>191</v>
      </c>
      <c r="BQ6" s="89" t="s">
        <v>192</v>
      </c>
      <c r="BR6" s="89" t="s">
        <v>193</v>
      </c>
      <c r="BS6" s="89" t="s">
        <v>194</v>
      </c>
      <c r="BT6" s="89" t="s">
        <v>195</v>
      </c>
      <c r="BU6" s="89" t="s">
        <v>196</v>
      </c>
      <c r="BV6" s="89" t="s">
        <v>197</v>
      </c>
      <c r="BW6" s="89" t="s">
        <v>198</v>
      </c>
      <c r="BX6" s="89" t="s">
        <v>199</v>
      </c>
      <c r="BY6" s="89" t="s">
        <v>200</v>
      </c>
      <c r="BZ6" s="89" t="s">
        <v>201</v>
      </c>
      <c r="CA6" s="89" t="s">
        <v>202</v>
      </c>
      <c r="CB6" s="89" t="s">
        <v>203</v>
      </c>
      <c r="CC6" s="89" t="s">
        <v>204</v>
      </c>
      <c r="CD6" s="89" t="s">
        <v>205</v>
      </c>
      <c r="CE6" s="89" t="s">
        <v>206</v>
      </c>
      <c r="CF6" s="89" t="s">
        <v>207</v>
      </c>
      <c r="CG6" s="89" t="s">
        <v>208</v>
      </c>
      <c r="CH6" s="89" t="s">
        <v>209</v>
      </c>
      <c r="CI6" s="89" t="s">
        <v>210</v>
      </c>
      <c r="CJ6" s="89" t="s">
        <v>211</v>
      </c>
      <c r="CK6" s="89" t="s">
        <v>212</v>
      </c>
      <c r="CL6" s="89" t="s">
        <v>213</v>
      </c>
      <c r="CM6" s="89" t="s">
        <v>214</v>
      </c>
      <c r="CN6" s="89" t="s">
        <v>215</v>
      </c>
      <c r="CO6" s="89" t="s">
        <v>216</v>
      </c>
      <c r="CP6" s="89" t="s">
        <v>217</v>
      </c>
    </row>
    <row r="7" spans="1:94" x14ac:dyDescent="0.2">
      <c r="A7" s="39" t="s">
        <v>94</v>
      </c>
      <c r="B7" s="39" t="s">
        <v>95</v>
      </c>
      <c r="C7" s="90">
        <v>560085</v>
      </c>
      <c r="D7" s="90">
        <v>6738</v>
      </c>
      <c r="E7" s="90">
        <v>7018</v>
      </c>
      <c r="F7" s="90">
        <v>6732</v>
      </c>
      <c r="G7" s="90">
        <v>6908</v>
      </c>
      <c r="H7" s="90">
        <v>6850</v>
      </c>
      <c r="I7" s="90">
        <v>6818</v>
      </c>
      <c r="J7" s="90">
        <v>6674</v>
      </c>
      <c r="K7" s="90">
        <v>6546</v>
      </c>
      <c r="L7" s="90">
        <v>6280</v>
      </c>
      <c r="M7" s="90">
        <v>6196</v>
      </c>
      <c r="N7" s="90">
        <v>5795</v>
      </c>
      <c r="O7" s="90">
        <v>5756</v>
      </c>
      <c r="P7" s="90">
        <v>5793</v>
      </c>
      <c r="Q7" s="90">
        <v>5955</v>
      </c>
      <c r="R7" s="90">
        <v>6021</v>
      </c>
      <c r="S7" s="90">
        <v>6154</v>
      </c>
      <c r="T7" s="90">
        <v>6275</v>
      </c>
      <c r="U7" s="90">
        <v>6145</v>
      </c>
      <c r="V7" s="90">
        <v>7119</v>
      </c>
      <c r="W7" s="90">
        <v>12010</v>
      </c>
      <c r="X7" s="90">
        <v>14267</v>
      </c>
      <c r="Y7" s="90">
        <v>14651</v>
      </c>
      <c r="Z7" s="90">
        <v>12467</v>
      </c>
      <c r="AA7" s="90">
        <v>11021</v>
      </c>
      <c r="AB7" s="90">
        <v>9495</v>
      </c>
      <c r="AC7" s="90">
        <v>8897</v>
      </c>
      <c r="AD7" s="90">
        <v>8043</v>
      </c>
      <c r="AE7" s="90">
        <v>8028</v>
      </c>
      <c r="AF7" s="90">
        <v>7840</v>
      </c>
      <c r="AG7" s="90">
        <v>7467</v>
      </c>
      <c r="AH7" s="90">
        <v>7339</v>
      </c>
      <c r="AI7" s="90">
        <v>7254</v>
      </c>
      <c r="AJ7" s="90">
        <v>7337</v>
      </c>
      <c r="AK7" s="90">
        <v>7635</v>
      </c>
      <c r="AL7" s="90">
        <v>7263</v>
      </c>
      <c r="AM7" s="90">
        <v>6602</v>
      </c>
      <c r="AN7" s="90">
        <v>6530</v>
      </c>
      <c r="AO7" s="90">
        <v>6443</v>
      </c>
      <c r="AP7" s="90">
        <v>6592</v>
      </c>
      <c r="AQ7" s="90">
        <v>6681</v>
      </c>
      <c r="AR7" s="90">
        <v>7044</v>
      </c>
      <c r="AS7" s="90">
        <v>7502</v>
      </c>
      <c r="AT7" s="90">
        <v>7784</v>
      </c>
      <c r="AU7" s="90">
        <v>7784</v>
      </c>
      <c r="AV7" s="90">
        <v>7838</v>
      </c>
      <c r="AW7" s="90">
        <v>7818</v>
      </c>
      <c r="AX7" s="90">
        <v>7616</v>
      </c>
      <c r="AY7" s="90">
        <v>7571</v>
      </c>
      <c r="AZ7" s="90">
        <v>7295</v>
      </c>
      <c r="BA7" s="90">
        <v>7111</v>
      </c>
      <c r="BB7" s="90">
        <v>7151</v>
      </c>
      <c r="BC7" s="90">
        <v>7103</v>
      </c>
      <c r="BD7" s="90">
        <v>6791</v>
      </c>
      <c r="BE7" s="90">
        <v>6662</v>
      </c>
      <c r="BF7" s="90">
        <v>6385</v>
      </c>
      <c r="BG7" s="90">
        <v>6247</v>
      </c>
      <c r="BH7" s="90">
        <v>5964</v>
      </c>
      <c r="BI7" s="90">
        <v>5683</v>
      </c>
      <c r="BJ7" s="90">
        <v>5454</v>
      </c>
      <c r="BK7" s="90">
        <v>5435</v>
      </c>
      <c r="BL7" s="90">
        <v>5417</v>
      </c>
      <c r="BM7" s="90">
        <v>5150</v>
      </c>
      <c r="BN7" s="90">
        <v>5142</v>
      </c>
      <c r="BO7" s="90">
        <v>5218</v>
      </c>
      <c r="BP7" s="90">
        <v>5392</v>
      </c>
      <c r="BQ7" s="90">
        <v>5824</v>
      </c>
      <c r="BR7" s="90">
        <v>6252</v>
      </c>
      <c r="BS7" s="90">
        <v>4994</v>
      </c>
      <c r="BT7" s="90">
        <v>4955</v>
      </c>
      <c r="BU7" s="90">
        <v>5081</v>
      </c>
      <c r="BV7" s="90">
        <v>4443</v>
      </c>
      <c r="BW7" s="90">
        <v>4111</v>
      </c>
      <c r="BX7" s="90">
        <v>3769</v>
      </c>
      <c r="BY7" s="90">
        <v>4024</v>
      </c>
      <c r="BZ7" s="90">
        <v>3973</v>
      </c>
      <c r="CA7" s="90">
        <v>3950</v>
      </c>
      <c r="CB7" s="90">
        <v>3675</v>
      </c>
      <c r="CC7" s="90">
        <v>3499</v>
      </c>
      <c r="CD7" s="90">
        <v>3367</v>
      </c>
      <c r="CE7" s="90">
        <v>3172</v>
      </c>
      <c r="CF7" s="90">
        <v>2823</v>
      </c>
      <c r="CG7" s="90">
        <v>2719</v>
      </c>
      <c r="CH7" s="90">
        <v>2520</v>
      </c>
      <c r="CI7" s="90">
        <v>2469</v>
      </c>
      <c r="CJ7" s="90">
        <v>2138</v>
      </c>
      <c r="CK7" s="90">
        <v>1895</v>
      </c>
      <c r="CL7" s="90">
        <v>1743</v>
      </c>
      <c r="CM7" s="90">
        <v>1511</v>
      </c>
      <c r="CN7" s="90">
        <v>1353</v>
      </c>
      <c r="CO7" s="90">
        <v>1132</v>
      </c>
      <c r="CP7" s="90">
        <v>4501</v>
      </c>
    </row>
    <row r="10" spans="1:94" x14ac:dyDescent="0.2">
      <c r="C10" s="39" t="s">
        <v>218</v>
      </c>
      <c r="D10" s="2">
        <f>SUM(V7:BP7)</f>
        <v>355538</v>
      </c>
    </row>
    <row r="11" spans="1:94" x14ac:dyDescent="0.2">
      <c r="D11" s="2"/>
    </row>
    <row r="14" spans="1:94" x14ac:dyDescent="0.2">
      <c r="A14" s="39" t="s">
        <v>231</v>
      </c>
    </row>
    <row r="16" spans="1:94" x14ac:dyDescent="0.2">
      <c r="A16" s="91" t="s">
        <v>219</v>
      </c>
      <c r="B16" s="92" t="s">
        <v>220</v>
      </c>
      <c r="C16" s="93" t="s">
        <v>221</v>
      </c>
      <c r="D16" s="93">
        <v>0</v>
      </c>
      <c r="E16" s="93">
        <v>1</v>
      </c>
      <c r="F16" s="93">
        <v>2</v>
      </c>
      <c r="G16" s="93">
        <v>3</v>
      </c>
      <c r="H16" s="93">
        <v>4</v>
      </c>
      <c r="I16" s="93">
        <v>5</v>
      </c>
      <c r="J16" s="93">
        <v>6</v>
      </c>
      <c r="K16" s="93">
        <v>7</v>
      </c>
      <c r="L16" s="93">
        <v>8</v>
      </c>
      <c r="M16" s="93">
        <v>9</v>
      </c>
      <c r="N16" s="93">
        <v>10</v>
      </c>
      <c r="O16" s="93">
        <v>11</v>
      </c>
      <c r="P16" s="93">
        <v>12</v>
      </c>
      <c r="Q16" s="93">
        <v>13</v>
      </c>
      <c r="R16" s="93">
        <v>14</v>
      </c>
      <c r="S16" s="93">
        <v>15</v>
      </c>
      <c r="T16" s="93">
        <v>16</v>
      </c>
      <c r="U16" s="93">
        <v>17</v>
      </c>
      <c r="V16" s="93">
        <v>18</v>
      </c>
      <c r="W16" s="93">
        <v>19</v>
      </c>
      <c r="X16" s="93">
        <v>20</v>
      </c>
      <c r="Y16" s="93">
        <v>21</v>
      </c>
      <c r="Z16" s="93">
        <v>22</v>
      </c>
      <c r="AA16" s="93">
        <v>23</v>
      </c>
      <c r="AB16" s="93">
        <v>24</v>
      </c>
      <c r="AC16" s="93">
        <v>25</v>
      </c>
      <c r="AD16" s="93">
        <v>26</v>
      </c>
      <c r="AE16" s="93">
        <v>27</v>
      </c>
      <c r="AF16" s="93">
        <v>28</v>
      </c>
      <c r="AG16" s="93">
        <v>29</v>
      </c>
      <c r="AH16" s="93">
        <v>30</v>
      </c>
      <c r="AI16" s="93">
        <v>31</v>
      </c>
      <c r="AJ16" s="93">
        <v>32</v>
      </c>
      <c r="AK16" s="93">
        <v>33</v>
      </c>
      <c r="AL16" s="93">
        <v>34</v>
      </c>
      <c r="AM16" s="93">
        <v>35</v>
      </c>
      <c r="AN16" s="93">
        <v>36</v>
      </c>
      <c r="AO16" s="93">
        <v>37</v>
      </c>
      <c r="AP16" s="93">
        <v>38</v>
      </c>
      <c r="AQ16" s="93">
        <v>39</v>
      </c>
      <c r="AR16" s="93">
        <v>40</v>
      </c>
      <c r="AS16" s="93">
        <v>41</v>
      </c>
      <c r="AT16" s="93">
        <v>42</v>
      </c>
      <c r="AU16" s="93">
        <v>43</v>
      </c>
      <c r="AV16" s="93">
        <v>44</v>
      </c>
      <c r="AW16" s="93">
        <v>45</v>
      </c>
      <c r="AX16" s="93">
        <v>46</v>
      </c>
      <c r="AY16" s="93">
        <v>47</v>
      </c>
      <c r="AZ16" s="93">
        <v>48</v>
      </c>
      <c r="BA16" s="93">
        <v>49</v>
      </c>
      <c r="BB16" s="93">
        <v>50</v>
      </c>
      <c r="BC16" s="93">
        <v>51</v>
      </c>
      <c r="BD16" s="93">
        <v>52</v>
      </c>
      <c r="BE16" s="93">
        <v>53</v>
      </c>
      <c r="BF16" s="93">
        <v>54</v>
      </c>
      <c r="BG16" s="93">
        <v>55</v>
      </c>
      <c r="BH16" s="93">
        <v>56</v>
      </c>
      <c r="BI16" s="93">
        <v>57</v>
      </c>
      <c r="BJ16" s="93">
        <v>58</v>
      </c>
      <c r="BK16" s="93">
        <v>59</v>
      </c>
      <c r="BL16" s="93">
        <v>60</v>
      </c>
      <c r="BM16" s="93">
        <v>61</v>
      </c>
      <c r="BN16" s="93">
        <v>62</v>
      </c>
      <c r="BO16" s="93">
        <v>63</v>
      </c>
      <c r="BP16" s="93">
        <v>64</v>
      </c>
      <c r="BQ16" s="93">
        <v>65</v>
      </c>
      <c r="BR16" s="93">
        <v>66</v>
      </c>
      <c r="BS16" s="93">
        <v>67</v>
      </c>
      <c r="BT16" s="93">
        <v>68</v>
      </c>
      <c r="BU16" s="93">
        <v>69</v>
      </c>
      <c r="BV16" s="93">
        <v>70</v>
      </c>
      <c r="BW16" s="93">
        <v>71</v>
      </c>
      <c r="BX16" s="93">
        <v>72</v>
      </c>
      <c r="BY16" s="93">
        <v>73</v>
      </c>
      <c r="BZ16" s="93">
        <v>74</v>
      </c>
      <c r="CA16" s="93">
        <v>75</v>
      </c>
      <c r="CB16" s="93">
        <v>76</v>
      </c>
      <c r="CC16" s="93">
        <v>77</v>
      </c>
      <c r="CD16" s="93">
        <v>78</v>
      </c>
      <c r="CE16" s="93">
        <v>79</v>
      </c>
      <c r="CF16" s="93">
        <v>80</v>
      </c>
      <c r="CG16" s="93">
        <v>81</v>
      </c>
      <c r="CH16" s="93">
        <v>82</v>
      </c>
      <c r="CI16" s="93">
        <v>83</v>
      </c>
      <c r="CJ16" s="93">
        <v>84</v>
      </c>
      <c r="CK16" s="93">
        <v>85</v>
      </c>
      <c r="CL16" s="93">
        <v>86</v>
      </c>
      <c r="CM16" s="93">
        <v>87</v>
      </c>
      <c r="CN16" s="93">
        <v>88</v>
      </c>
      <c r="CO16" s="93">
        <v>89</v>
      </c>
      <c r="CP16" s="93" t="s">
        <v>222</v>
      </c>
    </row>
    <row r="17" spans="1:94" x14ac:dyDescent="0.2">
      <c r="A17" s="94" t="s">
        <v>94</v>
      </c>
      <c r="B17" s="95" t="s">
        <v>95</v>
      </c>
      <c r="C17" s="96">
        <v>557382</v>
      </c>
      <c r="D17" s="96">
        <v>7022</v>
      </c>
      <c r="E17" s="96">
        <v>6723</v>
      </c>
      <c r="F17" s="96">
        <v>6915</v>
      </c>
      <c r="G17" s="96">
        <v>6856</v>
      </c>
      <c r="H17" s="96">
        <v>6787</v>
      </c>
      <c r="I17" s="96">
        <v>6668</v>
      </c>
      <c r="J17" s="96">
        <v>6540</v>
      </c>
      <c r="K17" s="96">
        <v>6267</v>
      </c>
      <c r="L17" s="96">
        <v>6202</v>
      </c>
      <c r="M17" s="96">
        <v>5791</v>
      </c>
      <c r="N17" s="96">
        <v>5736</v>
      </c>
      <c r="O17" s="96">
        <v>5782</v>
      </c>
      <c r="P17" s="96">
        <v>5937</v>
      </c>
      <c r="Q17" s="96">
        <v>6014</v>
      </c>
      <c r="R17" s="96">
        <v>6152</v>
      </c>
      <c r="S17" s="96">
        <v>6263</v>
      </c>
      <c r="T17" s="96">
        <v>6109</v>
      </c>
      <c r="U17" s="96">
        <v>6244</v>
      </c>
      <c r="V17" s="96">
        <v>7442</v>
      </c>
      <c r="W17" s="96">
        <v>13390</v>
      </c>
      <c r="X17" s="96">
        <v>15383</v>
      </c>
      <c r="Y17" s="96">
        <v>13851</v>
      </c>
      <c r="Z17" s="96">
        <v>11987</v>
      </c>
      <c r="AA17" s="96">
        <v>9994</v>
      </c>
      <c r="AB17" s="96">
        <v>9216</v>
      </c>
      <c r="AC17" s="96">
        <v>8220</v>
      </c>
      <c r="AD17" s="96">
        <v>8154</v>
      </c>
      <c r="AE17" s="96">
        <v>7927</v>
      </c>
      <c r="AF17" s="96">
        <v>7517</v>
      </c>
      <c r="AG17" s="96">
        <v>7425</v>
      </c>
      <c r="AH17" s="96">
        <v>7349</v>
      </c>
      <c r="AI17" s="96">
        <v>7357</v>
      </c>
      <c r="AJ17" s="96">
        <v>7690</v>
      </c>
      <c r="AK17" s="96">
        <v>7298</v>
      </c>
      <c r="AL17" s="96">
        <v>6692</v>
      </c>
      <c r="AM17" s="96">
        <v>6597</v>
      </c>
      <c r="AN17" s="96">
        <v>6463</v>
      </c>
      <c r="AO17" s="96">
        <v>6602</v>
      </c>
      <c r="AP17" s="96">
        <v>6734</v>
      </c>
      <c r="AQ17" s="96">
        <v>7118</v>
      </c>
      <c r="AR17" s="96">
        <v>7543</v>
      </c>
      <c r="AS17" s="96">
        <v>7831</v>
      </c>
      <c r="AT17" s="96">
        <v>7801</v>
      </c>
      <c r="AU17" s="96">
        <v>7900</v>
      </c>
      <c r="AV17" s="96">
        <v>7829</v>
      </c>
      <c r="AW17" s="96">
        <v>7652</v>
      </c>
      <c r="AX17" s="96">
        <v>7597</v>
      </c>
      <c r="AY17" s="96">
        <v>7348</v>
      </c>
      <c r="AZ17" s="96">
        <v>7146</v>
      </c>
      <c r="BA17" s="96">
        <v>7214</v>
      </c>
      <c r="BB17" s="96">
        <v>7164</v>
      </c>
      <c r="BC17" s="96">
        <v>6838</v>
      </c>
      <c r="BD17" s="96">
        <v>6721</v>
      </c>
      <c r="BE17" s="96">
        <v>6420</v>
      </c>
      <c r="BF17" s="96">
        <v>6267</v>
      </c>
      <c r="BG17" s="96">
        <v>6011</v>
      </c>
      <c r="BH17" s="96">
        <v>5746</v>
      </c>
      <c r="BI17" s="96">
        <v>5491</v>
      </c>
      <c r="BJ17" s="96">
        <v>5481</v>
      </c>
      <c r="BK17" s="96">
        <v>5460</v>
      </c>
      <c r="BL17" s="96">
        <v>5194</v>
      </c>
      <c r="BM17" s="96">
        <v>5205</v>
      </c>
      <c r="BN17" s="96">
        <v>5303</v>
      </c>
      <c r="BO17" s="96">
        <v>5461</v>
      </c>
      <c r="BP17" s="96">
        <v>5925</v>
      </c>
      <c r="BQ17" s="96">
        <v>6335</v>
      </c>
      <c r="BR17" s="96">
        <v>5071</v>
      </c>
      <c r="BS17" s="96">
        <v>5042</v>
      </c>
      <c r="BT17" s="96">
        <v>5171</v>
      </c>
      <c r="BU17" s="96">
        <v>4544</v>
      </c>
      <c r="BV17" s="96">
        <v>4204</v>
      </c>
      <c r="BW17" s="96">
        <v>3862</v>
      </c>
      <c r="BX17" s="96">
        <v>4121</v>
      </c>
      <c r="BY17" s="96">
        <v>4094</v>
      </c>
      <c r="BZ17" s="96">
        <v>4059</v>
      </c>
      <c r="CA17" s="96">
        <v>3808</v>
      </c>
      <c r="CB17" s="96">
        <v>3614</v>
      </c>
      <c r="CC17" s="96">
        <v>3502</v>
      </c>
      <c r="CD17" s="96">
        <v>3311</v>
      </c>
      <c r="CE17" s="96">
        <v>2959</v>
      </c>
      <c r="CF17" s="96">
        <v>2868</v>
      </c>
      <c r="CG17" s="96">
        <v>2693</v>
      </c>
      <c r="CH17" s="96">
        <v>2642</v>
      </c>
      <c r="CI17" s="96">
        <v>2315</v>
      </c>
      <c r="CJ17" s="96">
        <v>2082</v>
      </c>
      <c r="CK17" s="96">
        <v>1959</v>
      </c>
      <c r="CL17" s="96">
        <v>1688</v>
      </c>
      <c r="CM17" s="96">
        <v>1516</v>
      </c>
      <c r="CN17" s="96">
        <v>1326</v>
      </c>
      <c r="CO17" s="96">
        <v>1119</v>
      </c>
      <c r="CP17" s="96">
        <v>4515</v>
      </c>
    </row>
    <row r="20" spans="1:94" x14ac:dyDescent="0.2">
      <c r="C20" s="39" t="s">
        <v>218</v>
      </c>
      <c r="D20" s="2">
        <f>SUM(V17:BP17)</f>
        <v>354954</v>
      </c>
    </row>
    <row r="21" spans="1:94" x14ac:dyDescent="0.2">
      <c r="D21" s="2"/>
      <c r="F21" s="87"/>
    </row>
    <row r="22" spans="1:94" x14ac:dyDescent="0.2">
      <c r="F22" s="87"/>
    </row>
    <row r="26" spans="1:94" x14ac:dyDescent="0.2">
      <c r="A26" s="39" t="s">
        <v>232</v>
      </c>
    </row>
    <row r="28" spans="1:94" x14ac:dyDescent="0.2">
      <c r="A28" s="91" t="s">
        <v>219</v>
      </c>
      <c r="B28" s="92" t="s">
        <v>220</v>
      </c>
      <c r="C28" s="93" t="s">
        <v>221</v>
      </c>
      <c r="D28" s="93">
        <v>0</v>
      </c>
      <c r="E28" s="93">
        <v>1</v>
      </c>
      <c r="F28" s="93">
        <v>2</v>
      </c>
      <c r="G28" s="93">
        <v>3</v>
      </c>
      <c r="H28" s="93">
        <v>4</v>
      </c>
      <c r="I28" s="93">
        <v>5</v>
      </c>
      <c r="J28" s="93">
        <v>6</v>
      </c>
      <c r="K28" s="93">
        <v>7</v>
      </c>
      <c r="L28" s="93">
        <v>8</v>
      </c>
      <c r="M28" s="93">
        <v>9</v>
      </c>
      <c r="N28" s="93">
        <v>10</v>
      </c>
      <c r="O28" s="93">
        <v>11</v>
      </c>
      <c r="P28" s="93">
        <v>12</v>
      </c>
      <c r="Q28" s="93">
        <v>13</v>
      </c>
      <c r="R28" s="93">
        <v>14</v>
      </c>
      <c r="S28" s="93">
        <v>15</v>
      </c>
      <c r="T28" s="93">
        <v>16</v>
      </c>
      <c r="U28" s="93">
        <v>17</v>
      </c>
      <c r="V28" s="93">
        <v>18</v>
      </c>
      <c r="W28" s="93">
        <v>19</v>
      </c>
      <c r="X28" s="93">
        <v>20</v>
      </c>
      <c r="Y28" s="93">
        <v>21</v>
      </c>
      <c r="Z28" s="93">
        <v>22</v>
      </c>
      <c r="AA28" s="93">
        <v>23</v>
      </c>
      <c r="AB28" s="93">
        <v>24</v>
      </c>
      <c r="AC28" s="93">
        <v>25</v>
      </c>
      <c r="AD28" s="93">
        <v>26</v>
      </c>
      <c r="AE28" s="93">
        <v>27</v>
      </c>
      <c r="AF28" s="93">
        <v>28</v>
      </c>
      <c r="AG28" s="93">
        <v>29</v>
      </c>
      <c r="AH28" s="93">
        <v>30</v>
      </c>
      <c r="AI28" s="93">
        <v>31</v>
      </c>
      <c r="AJ28" s="93">
        <v>32</v>
      </c>
      <c r="AK28" s="93">
        <v>33</v>
      </c>
      <c r="AL28" s="93">
        <v>34</v>
      </c>
      <c r="AM28" s="93">
        <v>35</v>
      </c>
      <c r="AN28" s="93">
        <v>36</v>
      </c>
      <c r="AO28" s="93">
        <v>37</v>
      </c>
      <c r="AP28" s="93">
        <v>38</v>
      </c>
      <c r="AQ28" s="93">
        <v>39</v>
      </c>
      <c r="AR28" s="93">
        <v>40</v>
      </c>
      <c r="AS28" s="93">
        <v>41</v>
      </c>
      <c r="AT28" s="93">
        <v>42</v>
      </c>
      <c r="AU28" s="93">
        <v>43</v>
      </c>
      <c r="AV28" s="93">
        <v>44</v>
      </c>
      <c r="AW28" s="93">
        <v>45</v>
      </c>
      <c r="AX28" s="93">
        <v>46</v>
      </c>
      <c r="AY28" s="93">
        <v>47</v>
      </c>
      <c r="AZ28" s="93">
        <v>48</v>
      </c>
      <c r="BA28" s="93">
        <v>49</v>
      </c>
      <c r="BB28" s="93">
        <v>50</v>
      </c>
      <c r="BC28" s="93">
        <v>51</v>
      </c>
      <c r="BD28" s="93">
        <v>52</v>
      </c>
      <c r="BE28" s="93">
        <v>53</v>
      </c>
      <c r="BF28" s="93">
        <v>54</v>
      </c>
      <c r="BG28" s="93">
        <v>55</v>
      </c>
      <c r="BH28" s="93">
        <v>56</v>
      </c>
      <c r="BI28" s="93">
        <v>57</v>
      </c>
      <c r="BJ28" s="93">
        <v>58</v>
      </c>
      <c r="BK28" s="93">
        <v>59</v>
      </c>
      <c r="BL28" s="93">
        <v>60</v>
      </c>
      <c r="BM28" s="93">
        <v>61</v>
      </c>
      <c r="BN28" s="93">
        <v>62</v>
      </c>
      <c r="BO28" s="93">
        <v>63</v>
      </c>
      <c r="BP28" s="93">
        <v>64</v>
      </c>
      <c r="BQ28" s="93">
        <v>65</v>
      </c>
      <c r="BR28" s="93">
        <v>66</v>
      </c>
      <c r="BS28" s="93">
        <v>67</v>
      </c>
      <c r="BT28" s="93">
        <v>68</v>
      </c>
      <c r="BU28" s="93">
        <v>69</v>
      </c>
      <c r="BV28" s="93">
        <v>70</v>
      </c>
      <c r="BW28" s="93">
        <v>71</v>
      </c>
      <c r="BX28" s="93">
        <v>72</v>
      </c>
      <c r="BY28" s="93">
        <v>73</v>
      </c>
      <c r="BZ28" s="93">
        <v>74</v>
      </c>
      <c r="CA28" s="93">
        <v>75</v>
      </c>
      <c r="CB28" s="93">
        <v>76</v>
      </c>
      <c r="CC28" s="93">
        <v>77</v>
      </c>
      <c r="CD28" s="93">
        <v>78</v>
      </c>
      <c r="CE28" s="93">
        <v>79</v>
      </c>
      <c r="CF28" s="93">
        <v>80</v>
      </c>
      <c r="CG28" s="93">
        <v>81</v>
      </c>
      <c r="CH28" s="93">
        <v>82</v>
      </c>
      <c r="CI28" s="93">
        <v>83</v>
      </c>
      <c r="CJ28" s="93">
        <v>84</v>
      </c>
      <c r="CK28" s="93">
        <v>85</v>
      </c>
      <c r="CL28" s="93">
        <v>86</v>
      </c>
      <c r="CM28" s="93">
        <v>87</v>
      </c>
      <c r="CN28" s="93">
        <v>88</v>
      </c>
      <c r="CO28" s="93">
        <v>89</v>
      </c>
      <c r="CP28" s="93" t="s">
        <v>222</v>
      </c>
    </row>
    <row r="29" spans="1:94" x14ac:dyDescent="0.2">
      <c r="A29" s="94" t="s">
        <v>94</v>
      </c>
      <c r="B29" s="95" t="s">
        <v>95</v>
      </c>
      <c r="C29" s="96">
        <v>551756</v>
      </c>
      <c r="D29" s="96">
        <v>6746</v>
      </c>
      <c r="E29" s="96">
        <v>6881</v>
      </c>
      <c r="F29" s="96">
        <v>6868</v>
      </c>
      <c r="G29" s="96">
        <v>6752</v>
      </c>
      <c r="H29" s="96">
        <v>6670</v>
      </c>
      <c r="I29" s="96">
        <v>6519</v>
      </c>
      <c r="J29" s="96">
        <v>6270</v>
      </c>
      <c r="K29" s="96">
        <v>6176</v>
      </c>
      <c r="L29" s="96">
        <v>5748</v>
      </c>
      <c r="M29" s="96">
        <v>5756</v>
      </c>
      <c r="N29" s="96">
        <v>5787</v>
      </c>
      <c r="O29" s="96">
        <v>5925</v>
      </c>
      <c r="P29" s="96">
        <v>6021</v>
      </c>
      <c r="Q29" s="96">
        <v>6138</v>
      </c>
      <c r="R29" s="96">
        <v>6275</v>
      </c>
      <c r="S29" s="96">
        <v>6124</v>
      </c>
      <c r="T29" s="96">
        <v>6221</v>
      </c>
      <c r="U29" s="96">
        <v>6314</v>
      </c>
      <c r="V29" s="96">
        <v>7958</v>
      </c>
      <c r="W29" s="96">
        <v>13418</v>
      </c>
      <c r="X29" s="96">
        <v>14419</v>
      </c>
      <c r="Y29" s="96">
        <v>13151</v>
      </c>
      <c r="Z29" s="96">
        <v>10984</v>
      </c>
      <c r="AA29" s="96">
        <v>9725</v>
      </c>
      <c r="AB29" s="96">
        <v>8569</v>
      </c>
      <c r="AC29" s="96">
        <v>8331</v>
      </c>
      <c r="AD29" s="96">
        <v>8048</v>
      </c>
      <c r="AE29" s="96">
        <v>7679</v>
      </c>
      <c r="AF29" s="96">
        <v>7442</v>
      </c>
      <c r="AG29" s="96">
        <v>7444</v>
      </c>
      <c r="AH29" s="96">
        <v>7478</v>
      </c>
      <c r="AI29" s="96">
        <v>7780</v>
      </c>
      <c r="AJ29" s="96">
        <v>7347</v>
      </c>
      <c r="AK29" s="96">
        <v>6732</v>
      </c>
      <c r="AL29" s="96">
        <v>6639</v>
      </c>
      <c r="AM29" s="96">
        <v>6468</v>
      </c>
      <c r="AN29" s="96">
        <v>6659</v>
      </c>
      <c r="AO29" s="96">
        <v>6788</v>
      </c>
      <c r="AP29" s="96">
        <v>7131</v>
      </c>
      <c r="AQ29" s="96">
        <v>7568</v>
      </c>
      <c r="AR29" s="96">
        <v>7871</v>
      </c>
      <c r="AS29" s="96">
        <v>7862</v>
      </c>
      <c r="AT29" s="96">
        <v>7945</v>
      </c>
      <c r="AU29" s="96">
        <v>7902</v>
      </c>
      <c r="AV29" s="96">
        <v>7704</v>
      </c>
      <c r="AW29" s="96">
        <v>7642</v>
      </c>
      <c r="AX29" s="96">
        <v>7418</v>
      </c>
      <c r="AY29" s="96">
        <v>7213</v>
      </c>
      <c r="AZ29" s="96">
        <v>7248</v>
      </c>
      <c r="BA29" s="96">
        <v>7194</v>
      </c>
      <c r="BB29" s="96">
        <v>6906</v>
      </c>
      <c r="BC29" s="96">
        <v>6784</v>
      </c>
      <c r="BD29" s="96">
        <v>6452</v>
      </c>
      <c r="BE29" s="96">
        <v>6311</v>
      </c>
      <c r="BF29" s="96">
        <v>6046</v>
      </c>
      <c r="BG29" s="96">
        <v>5793</v>
      </c>
      <c r="BH29" s="96">
        <v>5529</v>
      </c>
      <c r="BI29" s="96">
        <v>5534</v>
      </c>
      <c r="BJ29" s="96">
        <v>5491</v>
      </c>
      <c r="BK29" s="96">
        <v>5251</v>
      </c>
      <c r="BL29" s="96">
        <v>5259</v>
      </c>
      <c r="BM29" s="96">
        <v>5342</v>
      </c>
      <c r="BN29" s="96">
        <v>5515</v>
      </c>
      <c r="BO29" s="96">
        <v>5997</v>
      </c>
      <c r="BP29" s="96">
        <v>6415</v>
      </c>
      <c r="BQ29" s="96">
        <v>5152</v>
      </c>
      <c r="BR29" s="96">
        <v>5125</v>
      </c>
      <c r="BS29" s="96">
        <v>5254</v>
      </c>
      <c r="BT29" s="96">
        <v>4620</v>
      </c>
      <c r="BU29" s="96">
        <v>4310</v>
      </c>
      <c r="BV29" s="96">
        <v>3957</v>
      </c>
      <c r="BW29" s="96">
        <v>4202</v>
      </c>
      <c r="BX29" s="96">
        <v>4231</v>
      </c>
      <c r="BY29" s="96">
        <v>4162</v>
      </c>
      <c r="BZ29" s="96">
        <v>3930</v>
      </c>
      <c r="CA29" s="96">
        <v>3726</v>
      </c>
      <c r="CB29" s="96">
        <v>3618</v>
      </c>
      <c r="CC29" s="96">
        <v>3422</v>
      </c>
      <c r="CD29" s="96">
        <v>3114</v>
      </c>
      <c r="CE29" s="96">
        <v>3003</v>
      </c>
      <c r="CF29" s="96">
        <v>2841</v>
      </c>
      <c r="CG29" s="96">
        <v>2796</v>
      </c>
      <c r="CH29" s="96">
        <v>2461</v>
      </c>
      <c r="CI29" s="96">
        <v>2274</v>
      </c>
      <c r="CJ29" s="96">
        <v>2136</v>
      </c>
      <c r="CK29" s="96">
        <v>1859</v>
      </c>
      <c r="CL29" s="96">
        <v>1678</v>
      </c>
      <c r="CM29" s="96">
        <v>1491</v>
      </c>
      <c r="CN29" s="96">
        <v>1283</v>
      </c>
      <c r="CO29" s="96">
        <v>1208</v>
      </c>
      <c r="CP29" s="96">
        <v>4330</v>
      </c>
    </row>
    <row r="32" spans="1:94" x14ac:dyDescent="0.2">
      <c r="C32" s="39" t="s">
        <v>218</v>
      </c>
      <c r="D32" s="2">
        <f>SUM(V29:BP29)</f>
        <v>352382</v>
      </c>
    </row>
    <row r="36" spans="1:94" x14ac:dyDescent="0.2">
      <c r="A36" s="96"/>
      <c r="B36" s="96"/>
      <c r="C36" s="96"/>
    </row>
    <row r="38" spans="1:94" x14ac:dyDescent="0.2">
      <c r="A38" s="39"/>
    </row>
    <row r="41" spans="1:94" x14ac:dyDescent="0.2">
      <c r="A41" s="91"/>
      <c r="B41" s="92"/>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row>
    <row r="42" spans="1:94" x14ac:dyDescent="0.2">
      <c r="A42" s="96"/>
      <c r="B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row>
    <row r="43" spans="1:94" x14ac:dyDescent="0.2">
      <c r="A43" s="96"/>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row>
    <row r="44" spans="1:94" x14ac:dyDescent="0.2">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row>
    <row r="50" spans="1:94" x14ac:dyDescent="0.2">
      <c r="C50" s="39"/>
      <c r="D50" s="2"/>
    </row>
    <row r="51" spans="1:94" x14ac:dyDescent="0.2">
      <c r="C51" s="39"/>
    </row>
    <row r="55" spans="1:94" x14ac:dyDescent="0.2">
      <c r="A55" s="39"/>
    </row>
    <row r="58" spans="1:94" x14ac:dyDescent="0.2">
      <c r="A58" s="91"/>
      <c r="B58" s="92"/>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row>
    <row r="59" spans="1:94" x14ac:dyDescent="0.2">
      <c r="A59" s="96"/>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6"/>
      <c r="BY59" s="96"/>
      <c r="BZ59" s="96"/>
      <c r="CA59" s="96"/>
      <c r="CB59" s="96"/>
      <c r="CC59" s="96"/>
      <c r="CD59" s="96"/>
      <c r="CE59" s="96"/>
      <c r="CF59" s="96"/>
      <c r="CG59" s="96"/>
      <c r="CH59" s="96"/>
      <c r="CI59" s="96"/>
      <c r="CJ59" s="96"/>
      <c r="CK59" s="96"/>
      <c r="CL59" s="96"/>
      <c r="CM59" s="96"/>
      <c r="CN59" s="96"/>
      <c r="CO59" s="96"/>
      <c r="CP59" s="96"/>
    </row>
    <row r="60" spans="1:94" x14ac:dyDescent="0.2">
      <c r="A60" s="96"/>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row>
    <row r="61" spans="1:94" x14ac:dyDescent="0.2">
      <c r="A61" s="96"/>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row>
    <row r="65" spans="1:94" x14ac:dyDescent="0.2">
      <c r="C65" s="39"/>
      <c r="D65" s="2"/>
    </row>
    <row r="69" spans="1:94" x14ac:dyDescent="0.2">
      <c r="A69" s="39"/>
    </row>
    <row r="71" spans="1:94" x14ac:dyDescent="0.2">
      <c r="A71" s="91"/>
      <c r="B71" s="92"/>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row>
    <row r="72" spans="1:94" x14ac:dyDescent="0.2">
      <c r="A72" s="96"/>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6"/>
      <c r="BY72" s="96"/>
      <c r="BZ72" s="96"/>
      <c r="CA72" s="96"/>
      <c r="CB72" s="96"/>
      <c r="CC72" s="96"/>
      <c r="CD72" s="96"/>
      <c r="CE72" s="96"/>
      <c r="CF72" s="96"/>
      <c r="CG72" s="96"/>
      <c r="CH72" s="96"/>
      <c r="CI72" s="96"/>
      <c r="CJ72" s="96"/>
      <c r="CK72" s="96"/>
      <c r="CL72" s="96"/>
      <c r="CM72" s="96"/>
      <c r="CN72" s="96"/>
      <c r="CO72" s="96"/>
      <c r="CP72" s="96"/>
    </row>
    <row r="73" spans="1:94" x14ac:dyDescent="0.2">
      <c r="A73" s="96"/>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96"/>
      <c r="BY73" s="96"/>
      <c r="BZ73" s="96"/>
      <c r="CA73" s="96"/>
      <c r="CB73" s="96"/>
      <c r="CC73" s="96"/>
      <c r="CD73" s="96"/>
      <c r="CE73" s="96"/>
      <c r="CF73" s="96"/>
      <c r="CG73" s="96"/>
      <c r="CH73" s="96"/>
      <c r="CI73" s="96"/>
      <c r="CJ73" s="96"/>
      <c r="CK73" s="96"/>
      <c r="CL73" s="96"/>
      <c r="CM73" s="96"/>
      <c r="CN73" s="96"/>
      <c r="CO73" s="96"/>
      <c r="CP73" s="96"/>
    </row>
    <row r="74" spans="1:94" x14ac:dyDescent="0.2">
      <c r="A74" s="96"/>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96"/>
      <c r="BY74" s="96"/>
      <c r="BZ74" s="96"/>
      <c r="CA74" s="96"/>
      <c r="CB74" s="96"/>
      <c r="CC74" s="96"/>
      <c r="CD74" s="96"/>
      <c r="CE74" s="96"/>
      <c r="CF74" s="96"/>
      <c r="CG74" s="96"/>
      <c r="CH74" s="96"/>
      <c r="CI74" s="96"/>
      <c r="CJ74" s="96"/>
      <c r="CK74" s="96"/>
      <c r="CL74" s="96"/>
      <c r="CM74" s="96"/>
      <c r="CN74" s="96"/>
      <c r="CO74" s="96"/>
      <c r="CP74" s="96"/>
    </row>
    <row r="78" spans="1:94" x14ac:dyDescent="0.2">
      <c r="C78" s="39"/>
      <c r="D78" s="2"/>
      <c r="E78" s="2"/>
    </row>
  </sheetData>
  <hyperlinks>
    <hyperlink ref="A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Report</vt:lpstr>
      <vt:lpstr>Future datasets</vt:lpstr>
      <vt:lpstr>chart data</vt:lpstr>
      <vt:lpstr>Mid Year Populations</vt:lpstr>
    </vt:vector>
  </TitlesOfParts>
  <Company>NHS Sheffield - Sheffield PCT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andye</dc:creator>
  <cp:lastModifiedBy>Katy Davison</cp:lastModifiedBy>
  <cp:lastPrinted>2014-11-17T15:21:20Z</cp:lastPrinted>
  <dcterms:created xsi:type="dcterms:W3CDTF">2012-05-11T13:03:39Z</dcterms:created>
  <dcterms:modified xsi:type="dcterms:W3CDTF">2016-01-29T10:08:04Z</dcterms:modified>
</cp:coreProperties>
</file>